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3 updated forms\Operational Excellence\OE - Training\"/>
    </mc:Choice>
  </mc:AlternateContent>
  <xr:revisionPtr revIDLastSave="0" documentId="13_ncr:1_{FD5406FC-538C-4C48-81B6-90FA524E55CB}" xr6:coauthVersionLast="47" xr6:coauthVersionMax="47" xr10:uidLastSave="{00000000-0000-0000-0000-000000000000}"/>
  <bookViews>
    <workbookView xWindow="-108" yWindow="-108" windowWidth="23256" windowHeight="12576" tabRatio="761" xr2:uid="{3E3F74D4-159D-45DF-8BB2-40FA0F555969}"/>
  </bookViews>
  <sheets>
    <sheet name="Instructions" sheetId="22" r:id="rId1"/>
    <sheet name="Checklist for Claim" sheetId="23" r:id="rId2"/>
    <sheet name="Claim Summary" sheetId="3" r:id="rId3"/>
    <sheet name="Claim Detail (Training)" sheetId="16" r:id="rId4"/>
    <sheet name="Claim Detail (General Training)" sheetId="20" r:id="rId5"/>
    <sheet name="Claim Detail (Mngt Development)" sheetId="21" r:id="rId6"/>
    <sheet name="Director Statement" sheetId="24" r:id="rId7"/>
    <sheet name="Summary of Exp" sheetId="2" state="hidden" r:id="rId8"/>
  </sheets>
  <definedNames>
    <definedName name="_xlnm._FilterDatabase" localSheetId="4" hidden="1">'Claim Detail (General Training)'!#REF!</definedName>
    <definedName name="_xlnm._FilterDatabase" localSheetId="5" hidden="1">'Claim Detail (Mngt Development)'!#REF!</definedName>
    <definedName name="_xlnm._FilterDatabase" localSheetId="3" hidden="1">'Claim Detail (Training)'!#REF!</definedName>
    <definedName name="_Hlk55476101" localSheetId="1">'Checklist for Claim'!#REF!</definedName>
    <definedName name="_xlnm.Print_Area" localSheetId="1">'Checklist for Claim'!$B$2:$F$31</definedName>
    <definedName name="_xlnm.Print_Area" localSheetId="4">'Claim Detail (General Training)'!$B$1:$BH$562</definedName>
    <definedName name="_xlnm.Print_Area" localSheetId="5">'Claim Detail (Mngt Development)'!$B$1:$BH$541</definedName>
    <definedName name="_xlnm.Print_Area" localSheetId="3">'Claim Detail (Training)'!$B$1:$BH$400</definedName>
    <definedName name="_xlnm.Print_Area" localSheetId="6">'Director Statement'!$B$1:$F$44</definedName>
    <definedName name="_xlnm.Print_Area" localSheetId="0">Instructions!$B$1:$P$12</definedName>
    <definedName name="_xlnm.Print_Area" localSheetId="7">'Summary of Exp'!$A$1:$K$33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4" l="1"/>
  <c r="E23" i="24" s="1"/>
  <c r="E17" i="24"/>
  <c r="E18" i="24"/>
  <c r="E19" i="24"/>
  <c r="E20" i="24"/>
  <c r="E21" i="24"/>
  <c r="E15" i="24"/>
  <c r="C23" i="24"/>
  <c r="C8" i="24"/>
  <c r="BM5" i="16" l="1"/>
  <c r="BM6" i="21" l="1"/>
  <c r="BM6" i="20"/>
  <c r="F26" i="3"/>
  <c r="F27" i="3"/>
  <c r="F28" i="3"/>
  <c r="F29" i="3"/>
  <c r="F30" i="3"/>
  <c r="F25" i="3"/>
  <c r="E26" i="3"/>
  <c r="E27" i="3"/>
  <c r="E28" i="3"/>
  <c r="E30" i="3"/>
  <c r="E25" i="3"/>
  <c r="BO554" i="21"/>
  <c r="BO551" i="21"/>
  <c r="BQ540" i="21"/>
  <c r="BP540" i="21"/>
  <c r="BP554" i="21" s="1"/>
  <c r="BO540" i="21"/>
  <c r="BR554" i="21" s="1"/>
  <c r="E540" i="21"/>
  <c r="BO538" i="21"/>
  <c r="BR538" i="21" s="1"/>
  <c r="BR537" i="21"/>
  <c r="BO537" i="21"/>
  <c r="BO536" i="21"/>
  <c r="BR536" i="21" s="1"/>
  <c r="BR535" i="21"/>
  <c r="BO535" i="21"/>
  <c r="BO534" i="21"/>
  <c r="BR534" i="21" s="1"/>
  <c r="BR533" i="21"/>
  <c r="BO533" i="21"/>
  <c r="BO532" i="21"/>
  <c r="BR532" i="21" s="1"/>
  <c r="BR531" i="21"/>
  <c r="BO531" i="21"/>
  <c r="BO530" i="21"/>
  <c r="BR530" i="21" s="1"/>
  <c r="BR529" i="21"/>
  <c r="BO529" i="21"/>
  <c r="BO528" i="21"/>
  <c r="BR528" i="21" s="1"/>
  <c r="BR527" i="21"/>
  <c r="BO527" i="21"/>
  <c r="BO526" i="21"/>
  <c r="BR526" i="21" s="1"/>
  <c r="BR525" i="21"/>
  <c r="BO525" i="21"/>
  <c r="BO524" i="21"/>
  <c r="BR524" i="21" s="1"/>
  <c r="BR523" i="21"/>
  <c r="BO523" i="21"/>
  <c r="BR522" i="21"/>
  <c r="BO522" i="21"/>
  <c r="BR521" i="21"/>
  <c r="BO521" i="21"/>
  <c r="BR520" i="21"/>
  <c r="BO520" i="21"/>
  <c r="BR519" i="21"/>
  <c r="BR540" i="21" s="1"/>
  <c r="BQ554" i="21" s="1"/>
  <c r="BO519" i="21"/>
  <c r="BQ510" i="21"/>
  <c r="BP510" i="21"/>
  <c r="BP553" i="21" s="1"/>
  <c r="O510" i="21"/>
  <c r="BN509" i="21"/>
  <c r="BM509" i="21"/>
  <c r="BO509" i="21" s="1"/>
  <c r="BH509" i="21"/>
  <c r="BR509" i="21" s="1"/>
  <c r="BN508" i="21"/>
  <c r="BO508" i="21" s="1"/>
  <c r="BM508" i="21"/>
  <c r="BH508" i="21"/>
  <c r="BO507" i="21"/>
  <c r="BN507" i="21"/>
  <c r="BM507" i="21"/>
  <c r="BH507" i="21"/>
  <c r="BR506" i="21"/>
  <c r="BN506" i="21"/>
  <c r="BM506" i="21"/>
  <c r="BO506" i="21" s="1"/>
  <c r="BH506" i="21"/>
  <c r="BN505" i="21"/>
  <c r="BM505" i="21"/>
  <c r="BO505" i="21" s="1"/>
  <c r="BH505" i="21"/>
  <c r="BN504" i="21"/>
  <c r="BO504" i="21" s="1"/>
  <c r="BM504" i="21"/>
  <c r="BH504" i="21"/>
  <c r="BR504" i="21" s="1"/>
  <c r="BO503" i="21"/>
  <c r="BN503" i="21"/>
  <c r="BM503" i="21"/>
  <c r="BH503" i="21"/>
  <c r="BR503" i="21" s="1"/>
  <c r="BN502" i="21"/>
  <c r="BM502" i="21"/>
  <c r="BO502" i="21" s="1"/>
  <c r="BH502" i="21"/>
  <c r="BR502" i="21" s="1"/>
  <c r="BN501" i="21"/>
  <c r="BM501" i="21"/>
  <c r="BO501" i="21" s="1"/>
  <c r="BH501" i="21"/>
  <c r="BR501" i="21" s="1"/>
  <c r="BN500" i="21"/>
  <c r="BM500" i="21"/>
  <c r="BH500" i="21"/>
  <c r="BO499" i="21"/>
  <c r="BN499" i="21"/>
  <c r="BM499" i="21"/>
  <c r="BH499" i="21"/>
  <c r="BR498" i="21"/>
  <c r="BN498" i="21"/>
  <c r="BM498" i="21"/>
  <c r="BO498" i="21" s="1"/>
  <c r="BH498" i="21"/>
  <c r="BN497" i="21"/>
  <c r="BM497" i="21"/>
  <c r="BO497" i="21" s="1"/>
  <c r="BH497" i="21"/>
  <c r="BN496" i="21"/>
  <c r="BM496" i="21"/>
  <c r="BO496" i="21" s="1"/>
  <c r="BH496" i="21"/>
  <c r="BR496" i="21" s="1"/>
  <c r="BO495" i="21"/>
  <c r="BN495" i="21"/>
  <c r="BM495" i="21"/>
  <c r="BH495" i="21"/>
  <c r="BR495" i="21" s="1"/>
  <c r="BN494" i="21"/>
  <c r="BM494" i="21"/>
  <c r="BO494" i="21" s="1"/>
  <c r="BH494" i="21"/>
  <c r="BR494" i="21" s="1"/>
  <c r="BN493" i="21"/>
  <c r="BM493" i="21"/>
  <c r="BH493" i="21"/>
  <c r="BQ483" i="21"/>
  <c r="BP483" i="21"/>
  <c r="BP552" i="21" s="1"/>
  <c r="BD483" i="21"/>
  <c r="BC483" i="21"/>
  <c r="BB483" i="21"/>
  <c r="BA483" i="21"/>
  <c r="AZ483" i="21"/>
  <c r="AY483" i="21"/>
  <c r="AX483" i="21"/>
  <c r="AW483" i="21"/>
  <c r="AV483" i="21"/>
  <c r="AU483" i="21"/>
  <c r="AT483" i="21"/>
  <c r="AS483" i="21"/>
  <c r="AR483" i="21"/>
  <c r="AQ483" i="21"/>
  <c r="AP483" i="21"/>
  <c r="AO483" i="21"/>
  <c r="AN483" i="21"/>
  <c r="AM483" i="21"/>
  <c r="AL483" i="21"/>
  <c r="AK483" i="21"/>
  <c r="AJ483" i="21"/>
  <c r="AI483" i="21"/>
  <c r="AH483" i="21"/>
  <c r="AG483" i="21"/>
  <c r="AF483" i="21"/>
  <c r="AE483" i="21"/>
  <c r="AD483" i="21"/>
  <c r="AC483" i="21"/>
  <c r="AB483" i="21"/>
  <c r="AA483" i="21"/>
  <c r="Z483" i="21"/>
  <c r="Y483" i="21"/>
  <c r="X483" i="21"/>
  <c r="W483" i="21"/>
  <c r="V483" i="21"/>
  <c r="U483" i="21"/>
  <c r="T483" i="21"/>
  <c r="S483" i="21"/>
  <c r="R483" i="21"/>
  <c r="Q483" i="21"/>
  <c r="P483" i="21"/>
  <c r="O483" i="21"/>
  <c r="N483" i="21"/>
  <c r="M483" i="21"/>
  <c r="L483" i="21"/>
  <c r="K483" i="21"/>
  <c r="J483" i="21"/>
  <c r="I483" i="21"/>
  <c r="H483" i="21"/>
  <c r="G483" i="21"/>
  <c r="F483" i="21"/>
  <c r="BH481" i="21"/>
  <c r="BH480" i="21"/>
  <c r="BH479" i="21"/>
  <c r="BO479" i="21" s="1"/>
  <c r="BR479" i="21" s="1"/>
  <c r="BO478" i="21"/>
  <c r="BR478" i="21" s="1"/>
  <c r="BH478" i="21"/>
  <c r="BH477" i="21"/>
  <c r="BH476" i="21"/>
  <c r="BR475" i="21"/>
  <c r="BH475" i="21"/>
  <c r="BO475" i="21" s="1"/>
  <c r="BO474" i="21"/>
  <c r="BR474" i="21" s="1"/>
  <c r="BH474" i="21"/>
  <c r="BH473" i="21"/>
  <c r="BH472" i="21"/>
  <c r="BH471" i="21"/>
  <c r="BO471" i="21" s="1"/>
  <c r="BR471" i="21" s="1"/>
  <c r="BO470" i="21"/>
  <c r="BR470" i="21" s="1"/>
  <c r="BH470" i="21"/>
  <c r="BH469" i="21"/>
  <c r="BH468" i="21"/>
  <c r="BR467" i="21"/>
  <c r="BH467" i="21"/>
  <c r="BO467" i="21" s="1"/>
  <c r="BO466" i="21"/>
  <c r="BR466" i="21" s="1"/>
  <c r="BH466" i="21"/>
  <c r="BH465" i="21"/>
  <c r="BH464" i="21"/>
  <c r="BH463" i="21"/>
  <c r="BO463" i="21" s="1"/>
  <c r="BR463" i="21" s="1"/>
  <c r="BO462" i="21"/>
  <c r="BR462" i="21" s="1"/>
  <c r="BH462" i="21"/>
  <c r="BH461" i="21"/>
  <c r="BH460" i="21"/>
  <c r="BR459" i="21"/>
  <c r="BH459" i="21"/>
  <c r="BO459" i="21" s="1"/>
  <c r="BO458" i="21"/>
  <c r="BR458" i="21" s="1"/>
  <c r="BH458" i="21"/>
  <c r="BH457" i="21"/>
  <c r="BH456" i="21"/>
  <c r="BH455" i="21"/>
  <c r="BO455" i="21" s="1"/>
  <c r="BR455" i="21" s="1"/>
  <c r="BO454" i="21"/>
  <c r="BR454" i="21" s="1"/>
  <c r="BH454" i="21"/>
  <c r="BH453" i="21"/>
  <c r="BH452" i="21"/>
  <c r="BR451" i="21"/>
  <c r="BH451" i="21"/>
  <c r="BO451" i="21" s="1"/>
  <c r="BO450" i="21"/>
  <c r="BR450" i="21" s="1"/>
  <c r="BH450" i="21"/>
  <c r="BH449" i="21"/>
  <c r="BH448" i="21"/>
  <c r="BH447" i="21"/>
  <c r="BO447" i="21" s="1"/>
  <c r="BR447" i="21" s="1"/>
  <c r="BO446" i="21"/>
  <c r="BR446" i="21" s="1"/>
  <c r="BH446" i="21"/>
  <c r="BH445" i="21"/>
  <c r="BH444" i="21"/>
  <c r="BR443" i="21"/>
  <c r="BH443" i="21"/>
  <c r="BO443" i="21" s="1"/>
  <c r="BO442" i="21"/>
  <c r="BR442" i="21" s="1"/>
  <c r="BH442" i="21"/>
  <c r="BH441" i="21"/>
  <c r="BH440" i="21"/>
  <c r="BH439" i="21"/>
  <c r="BO439" i="21" s="1"/>
  <c r="BR439" i="21" s="1"/>
  <c r="BO438" i="21"/>
  <c r="BR438" i="21" s="1"/>
  <c r="BH438" i="21"/>
  <c r="BH437" i="21"/>
  <c r="BH436" i="21"/>
  <c r="BR435" i="21"/>
  <c r="BH435" i="21"/>
  <c r="BO435" i="21" s="1"/>
  <c r="BO434" i="21"/>
  <c r="BR434" i="21" s="1"/>
  <c r="BH434" i="21"/>
  <c r="BH433" i="21"/>
  <c r="BH432" i="21"/>
  <c r="BH431" i="21"/>
  <c r="BO431" i="21" s="1"/>
  <c r="BR431" i="21" s="1"/>
  <c r="BO430" i="21"/>
  <c r="BR430" i="21" s="1"/>
  <c r="BH430" i="21"/>
  <c r="BH429" i="21"/>
  <c r="BH428" i="21"/>
  <c r="BR427" i="21"/>
  <c r="BH427" i="21"/>
  <c r="BO427" i="21" s="1"/>
  <c r="BO426" i="21"/>
  <c r="BR426" i="21" s="1"/>
  <c r="BH426" i="21"/>
  <c r="BH425" i="21"/>
  <c r="BH424" i="21"/>
  <c r="BH423" i="21"/>
  <c r="BO423" i="21" s="1"/>
  <c r="BR423" i="21" s="1"/>
  <c r="BO422" i="21"/>
  <c r="BR422" i="21" s="1"/>
  <c r="BH422" i="21"/>
  <c r="BH421" i="21"/>
  <c r="BH420" i="21"/>
  <c r="BD416" i="21"/>
  <c r="BC416" i="21"/>
  <c r="BB416" i="21"/>
  <c r="BA416" i="21"/>
  <c r="AZ416" i="21"/>
  <c r="AY416" i="21"/>
  <c r="AX416" i="21"/>
  <c r="AW416" i="21"/>
  <c r="AV416" i="21"/>
  <c r="AU416" i="21"/>
  <c r="AT416" i="21"/>
  <c r="AS416" i="21"/>
  <c r="AR416" i="21"/>
  <c r="AQ416" i="21"/>
  <c r="AP416" i="21"/>
  <c r="AO416" i="21"/>
  <c r="AN416" i="21"/>
  <c r="AM416" i="21"/>
  <c r="AL416" i="21"/>
  <c r="AK416" i="21"/>
  <c r="AJ416" i="21"/>
  <c r="AI416" i="21"/>
  <c r="AH416" i="21"/>
  <c r="AG416" i="21"/>
  <c r="AF416" i="21"/>
  <c r="AE416" i="21"/>
  <c r="AD416" i="21"/>
  <c r="AC416" i="21"/>
  <c r="AB416" i="21"/>
  <c r="AA416" i="21"/>
  <c r="Z416" i="21"/>
  <c r="Y416" i="21"/>
  <c r="X416" i="21"/>
  <c r="W416" i="21"/>
  <c r="V416" i="21"/>
  <c r="U416" i="21"/>
  <c r="T416" i="21"/>
  <c r="S416" i="21"/>
  <c r="R416" i="21"/>
  <c r="Q416" i="21"/>
  <c r="P416" i="21"/>
  <c r="O416" i="21"/>
  <c r="N416" i="21"/>
  <c r="M416" i="21"/>
  <c r="L416" i="21"/>
  <c r="K416" i="21"/>
  <c r="J416" i="21"/>
  <c r="I416" i="21"/>
  <c r="H416" i="21"/>
  <c r="G416" i="21"/>
  <c r="F416" i="21"/>
  <c r="BQ410" i="21"/>
  <c r="BP410" i="21"/>
  <c r="BP551" i="21" s="1"/>
  <c r="BD410" i="21"/>
  <c r="BC410" i="21"/>
  <c r="BB410" i="21"/>
  <c r="BA410" i="21"/>
  <c r="AZ410" i="21"/>
  <c r="AY410" i="21"/>
  <c r="AX410" i="21"/>
  <c r="AW410" i="21"/>
  <c r="AV410" i="21"/>
  <c r="AU410" i="21"/>
  <c r="AT410" i="21"/>
  <c r="AS410" i="21"/>
  <c r="AR410" i="21"/>
  <c r="AQ410" i="21"/>
  <c r="AP410" i="21"/>
  <c r="AO410" i="21"/>
  <c r="AN410" i="21"/>
  <c r="AM410" i="21"/>
  <c r="AL410" i="21"/>
  <c r="AK410" i="21"/>
  <c r="AJ410" i="21"/>
  <c r="AI410" i="21"/>
  <c r="AH410" i="21"/>
  <c r="AG410" i="21"/>
  <c r="AF410" i="21"/>
  <c r="AE410" i="21"/>
  <c r="AD410" i="21"/>
  <c r="AC410" i="21"/>
  <c r="AB410" i="21"/>
  <c r="AA410" i="21"/>
  <c r="Z410" i="21"/>
  <c r="Y410" i="21"/>
  <c r="X410" i="21"/>
  <c r="W410" i="21"/>
  <c r="V410" i="21"/>
  <c r="U410" i="21"/>
  <c r="T410" i="21"/>
  <c r="S410" i="21"/>
  <c r="R410" i="21"/>
  <c r="Q410" i="21"/>
  <c r="P410" i="21"/>
  <c r="O410" i="21"/>
  <c r="N410" i="21"/>
  <c r="M410" i="21"/>
  <c r="L410" i="21"/>
  <c r="K410" i="21"/>
  <c r="J410" i="21"/>
  <c r="I410" i="21"/>
  <c r="H410" i="21"/>
  <c r="G410" i="21"/>
  <c r="F410" i="21"/>
  <c r="E410" i="21"/>
  <c r="BR408" i="21"/>
  <c r="BO408" i="21"/>
  <c r="BG408" i="21"/>
  <c r="BH408" i="21" s="1"/>
  <c r="BR407" i="21"/>
  <c r="BO407" i="21"/>
  <c r="BG407" i="21"/>
  <c r="BH407" i="21" s="1"/>
  <c r="BR406" i="21"/>
  <c r="BO406" i="21"/>
  <c r="BG406" i="21"/>
  <c r="BH406" i="21" s="1"/>
  <c r="BR405" i="21"/>
  <c r="BO405" i="21"/>
  <c r="BG405" i="21"/>
  <c r="BH405" i="21" s="1"/>
  <c r="BR404" i="21"/>
  <c r="BO404" i="21"/>
  <c r="BG404" i="21"/>
  <c r="BH404" i="21" s="1"/>
  <c r="BR403" i="21"/>
  <c r="BO403" i="21"/>
  <c r="BG403" i="21"/>
  <c r="BH403" i="21" s="1"/>
  <c r="BR402" i="21"/>
  <c r="BO402" i="21"/>
  <c r="BG402" i="21"/>
  <c r="BH402" i="21" s="1"/>
  <c r="BR401" i="21"/>
  <c r="BO401" i="21"/>
  <c r="BG401" i="21"/>
  <c r="BH401" i="21" s="1"/>
  <c r="BR400" i="21"/>
  <c r="BO400" i="21"/>
  <c r="BG400" i="21"/>
  <c r="BH400" i="21" s="1"/>
  <c r="BR399" i="21"/>
  <c r="BO399" i="21"/>
  <c r="BG399" i="21"/>
  <c r="BH399" i="21" s="1"/>
  <c r="BR398" i="21"/>
  <c r="BO398" i="21"/>
  <c r="BG398" i="21"/>
  <c r="BH398" i="21" s="1"/>
  <c r="BR397" i="21"/>
  <c r="BO397" i="21"/>
  <c r="BG397" i="21"/>
  <c r="BH397" i="21" s="1"/>
  <c r="BR396" i="21"/>
  <c r="BO396" i="21"/>
  <c r="BG396" i="21"/>
  <c r="BH396" i="21" s="1"/>
  <c r="BR395" i="21"/>
  <c r="BO395" i="21"/>
  <c r="BG395" i="21"/>
  <c r="BH395" i="21" s="1"/>
  <c r="BR394" i="21"/>
  <c r="BO394" i="21"/>
  <c r="BG394" i="21"/>
  <c r="BH394" i="21" s="1"/>
  <c r="BR393" i="21"/>
  <c r="BO393" i="21"/>
  <c r="BG393" i="21"/>
  <c r="BH393" i="21" s="1"/>
  <c r="BR392" i="21"/>
  <c r="BO392" i="21"/>
  <c r="BG392" i="21"/>
  <c r="BH392" i="21" s="1"/>
  <c r="BR391" i="21"/>
  <c r="BO391" i="21"/>
  <c r="BG391" i="21"/>
  <c r="BH391" i="21" s="1"/>
  <c r="BR390" i="21"/>
  <c r="BO390" i="21"/>
  <c r="BG390" i="21"/>
  <c r="BH390" i="21" s="1"/>
  <c r="BR389" i="21"/>
  <c r="BO389" i="21"/>
  <c r="BG389" i="21"/>
  <c r="BH389" i="21" s="1"/>
  <c r="BO388" i="21"/>
  <c r="BR388" i="21" s="1"/>
  <c r="BG388" i="21"/>
  <c r="BH388" i="21" s="1"/>
  <c r="BR387" i="21"/>
  <c r="BO387" i="21"/>
  <c r="BG387" i="21"/>
  <c r="BH387" i="21" s="1"/>
  <c r="BR386" i="21"/>
  <c r="BO386" i="21"/>
  <c r="BG386" i="21"/>
  <c r="BH386" i="21" s="1"/>
  <c r="BR385" i="21"/>
  <c r="BO385" i="21"/>
  <c r="BG385" i="21"/>
  <c r="BH385" i="21" s="1"/>
  <c r="BR384" i="21"/>
  <c r="BO384" i="21"/>
  <c r="BG384" i="21"/>
  <c r="BH384" i="21" s="1"/>
  <c r="BR383" i="21"/>
  <c r="BO383" i="21"/>
  <c r="BG383" i="21"/>
  <c r="BH383" i="21" s="1"/>
  <c r="BR382" i="21"/>
  <c r="BO382" i="21"/>
  <c r="BG382" i="21"/>
  <c r="BH382" i="21" s="1"/>
  <c r="BR381" i="21"/>
  <c r="BO381" i="21"/>
  <c r="BG381" i="21"/>
  <c r="BH381" i="21" s="1"/>
  <c r="BR380" i="21"/>
  <c r="BO380" i="21"/>
  <c r="BG380" i="21"/>
  <c r="BH380" i="21" s="1"/>
  <c r="BR379" i="21"/>
  <c r="BO379" i="21"/>
  <c r="BG379" i="21"/>
  <c r="BH379" i="21" s="1"/>
  <c r="BR378" i="21"/>
  <c r="BO378" i="21"/>
  <c r="BG378" i="21"/>
  <c r="BH378" i="21" s="1"/>
  <c r="BR377" i="21"/>
  <c r="BO377" i="21"/>
  <c r="BG377" i="21"/>
  <c r="BH377" i="21" s="1"/>
  <c r="BR376" i="21"/>
  <c r="BO376" i="21"/>
  <c r="BG376" i="21"/>
  <c r="BH376" i="21" s="1"/>
  <c r="BR375" i="21"/>
  <c r="BO375" i="21"/>
  <c r="BG375" i="21"/>
  <c r="BH375" i="21" s="1"/>
  <c r="BR374" i="21"/>
  <c r="BO374" i="21"/>
  <c r="BG374" i="21"/>
  <c r="BH374" i="21" s="1"/>
  <c r="BR373" i="21"/>
  <c r="BO373" i="21"/>
  <c r="BO410" i="21" s="1"/>
  <c r="BR551" i="21" s="1"/>
  <c r="BG373" i="21"/>
  <c r="BD370" i="21"/>
  <c r="BC370" i="21"/>
  <c r="BB370" i="21"/>
  <c r="BA370" i="21"/>
  <c r="AZ370" i="21"/>
  <c r="AY370" i="21"/>
  <c r="AX370" i="21"/>
  <c r="AW370" i="21"/>
  <c r="AV370" i="21"/>
  <c r="AU370" i="21"/>
  <c r="AT370" i="21"/>
  <c r="AS370" i="21"/>
  <c r="AR370" i="21"/>
  <c r="AQ370" i="21"/>
  <c r="AP370" i="21"/>
  <c r="AO370" i="21"/>
  <c r="AN370" i="21"/>
  <c r="AM370" i="21"/>
  <c r="AL370" i="21"/>
  <c r="AK370" i="21"/>
  <c r="AJ370" i="21"/>
  <c r="AI370" i="21"/>
  <c r="AH370" i="21"/>
  <c r="AG370" i="21"/>
  <c r="AF370" i="21"/>
  <c r="AE370" i="21"/>
  <c r="AD370" i="21"/>
  <c r="AC370" i="21"/>
  <c r="AB370" i="21"/>
  <c r="AA370" i="21"/>
  <c r="Z370" i="21"/>
  <c r="Y370" i="21"/>
  <c r="X370" i="21"/>
  <c r="W370" i="21"/>
  <c r="V370" i="21"/>
  <c r="U370" i="21"/>
  <c r="T370" i="21"/>
  <c r="S370" i="21"/>
  <c r="R370" i="21"/>
  <c r="Q370" i="21"/>
  <c r="P370" i="21"/>
  <c r="O370" i="21"/>
  <c r="N370" i="21"/>
  <c r="M370" i="21"/>
  <c r="L370" i="21"/>
  <c r="K370" i="21"/>
  <c r="J370" i="21"/>
  <c r="I370" i="21"/>
  <c r="H370" i="21"/>
  <c r="G370" i="21"/>
  <c r="F370" i="21"/>
  <c r="BQ366" i="21"/>
  <c r="BP366" i="21"/>
  <c r="BP550" i="21" s="1"/>
  <c r="BD366" i="21"/>
  <c r="BC366" i="21"/>
  <c r="BB366" i="21"/>
  <c r="BA366" i="21"/>
  <c r="AZ366" i="21"/>
  <c r="AY366" i="21"/>
  <c r="AX366" i="21"/>
  <c r="AW366" i="21"/>
  <c r="AV366" i="21"/>
  <c r="AU366" i="21"/>
  <c r="AT366" i="21"/>
  <c r="AS366" i="21"/>
  <c r="AR366" i="21"/>
  <c r="AQ366" i="21"/>
  <c r="AP366" i="21"/>
  <c r="AO366" i="21"/>
  <c r="AN366" i="21"/>
  <c r="AM366" i="21"/>
  <c r="AL366" i="21"/>
  <c r="AK366" i="21"/>
  <c r="AJ366" i="21"/>
  <c r="AI366" i="21"/>
  <c r="AH366" i="21"/>
  <c r="AG366" i="21"/>
  <c r="AF366" i="21"/>
  <c r="AE366" i="21"/>
  <c r="AD366" i="21"/>
  <c r="AC366" i="21"/>
  <c r="AB366" i="21"/>
  <c r="AA366" i="21"/>
  <c r="Z366" i="21"/>
  <c r="Y366" i="21"/>
  <c r="X366" i="21"/>
  <c r="W366" i="21"/>
  <c r="V366" i="21"/>
  <c r="U366" i="21"/>
  <c r="T366" i="21"/>
  <c r="S366" i="21"/>
  <c r="R366" i="21"/>
  <c r="Q366" i="21"/>
  <c r="P366" i="21"/>
  <c r="O366" i="21"/>
  <c r="N366" i="21"/>
  <c r="M366" i="21"/>
  <c r="L366" i="21"/>
  <c r="K366" i="21"/>
  <c r="J366" i="21"/>
  <c r="I366" i="21"/>
  <c r="H366" i="21"/>
  <c r="G366" i="21"/>
  <c r="F366" i="21"/>
  <c r="BN364" i="21"/>
  <c r="BM364" i="21"/>
  <c r="BO364" i="21" s="1"/>
  <c r="BH364" i="21"/>
  <c r="BG364" i="21"/>
  <c r="BM363" i="21"/>
  <c r="BG363" i="21"/>
  <c r="BN362" i="21"/>
  <c r="BM362" i="21"/>
  <c r="BO362" i="21" s="1"/>
  <c r="BH362" i="21"/>
  <c r="BR362" i="21" s="1"/>
  <c r="BG362" i="21"/>
  <c r="BM361" i="21"/>
  <c r="BG361" i="21"/>
  <c r="BM360" i="21"/>
  <c r="BH360" i="21"/>
  <c r="BG360" i="21"/>
  <c r="BN360" i="21" s="1"/>
  <c r="BM359" i="21"/>
  <c r="BG359" i="21"/>
  <c r="BM358" i="21"/>
  <c r="BO358" i="21" s="1"/>
  <c r="BH358" i="21"/>
  <c r="BR358" i="21" s="1"/>
  <c r="BG358" i="21"/>
  <c r="BN358" i="21" s="1"/>
  <c r="BM357" i="21"/>
  <c r="BG357" i="21"/>
  <c r="BM356" i="21"/>
  <c r="BH356" i="21"/>
  <c r="BG356" i="21"/>
  <c r="BN356" i="21" s="1"/>
  <c r="BM355" i="21"/>
  <c r="BG355" i="21"/>
  <c r="BM354" i="21"/>
  <c r="BO354" i="21" s="1"/>
  <c r="BH354" i="21"/>
  <c r="BR354" i="21" s="1"/>
  <c r="BG354" i="21"/>
  <c r="BN354" i="21" s="1"/>
  <c r="BM353" i="21"/>
  <c r="BG353" i="21"/>
  <c r="BM352" i="21"/>
  <c r="BH352" i="21"/>
  <c r="BG352" i="21"/>
  <c r="BN352" i="21" s="1"/>
  <c r="BM351" i="21"/>
  <c r="BG351" i="21"/>
  <c r="BM350" i="21"/>
  <c r="BO350" i="21" s="1"/>
  <c r="BH350" i="21"/>
  <c r="BR350" i="21" s="1"/>
  <c r="BG350" i="21"/>
  <c r="BN350" i="21" s="1"/>
  <c r="BM349" i="21"/>
  <c r="BG349" i="21"/>
  <c r="BM348" i="21"/>
  <c r="BH348" i="21"/>
  <c r="BG348" i="21"/>
  <c r="BN348" i="21" s="1"/>
  <c r="BM347" i="21"/>
  <c r="BG347" i="21"/>
  <c r="BM346" i="21"/>
  <c r="BO346" i="21" s="1"/>
  <c r="BH346" i="21"/>
  <c r="BR346" i="21" s="1"/>
  <c r="BG346" i="21"/>
  <c r="BN346" i="21" s="1"/>
  <c r="BM345" i="21"/>
  <c r="BG345" i="21"/>
  <c r="BM344" i="21"/>
  <c r="BH344" i="21"/>
  <c r="BG344" i="21"/>
  <c r="BN344" i="21" s="1"/>
  <c r="BM343" i="21"/>
  <c r="BG343" i="21"/>
  <c r="BM342" i="21"/>
  <c r="BO342" i="21" s="1"/>
  <c r="BH342" i="21"/>
  <c r="BR342" i="21" s="1"/>
  <c r="BG342" i="21"/>
  <c r="BN342" i="21" s="1"/>
  <c r="BM341" i="21"/>
  <c r="BG341" i="21"/>
  <c r="BM340" i="21"/>
  <c r="BH340" i="21"/>
  <c r="BG340" i="21"/>
  <c r="BN340" i="21" s="1"/>
  <c r="BM339" i="21"/>
  <c r="BG339" i="21"/>
  <c r="BM338" i="21"/>
  <c r="BO338" i="21" s="1"/>
  <c r="BH338" i="21"/>
  <c r="BR338" i="21" s="1"/>
  <c r="BG338" i="21"/>
  <c r="BN338" i="21" s="1"/>
  <c r="BM337" i="21"/>
  <c r="BG337" i="21"/>
  <c r="BM336" i="21"/>
  <c r="BH336" i="21"/>
  <c r="BG336" i="21"/>
  <c r="BN336" i="21" s="1"/>
  <c r="BM335" i="21"/>
  <c r="BG335" i="21"/>
  <c r="BM334" i="21"/>
  <c r="BG334" i="21"/>
  <c r="BH334" i="21" s="1"/>
  <c r="BM333" i="21"/>
  <c r="BG333" i="21"/>
  <c r="BM332" i="21"/>
  <c r="BG332" i="21"/>
  <c r="BH332" i="21" s="1"/>
  <c r="BM331" i="21"/>
  <c r="BG331" i="21"/>
  <c r="BM330" i="21"/>
  <c r="BG330" i="21"/>
  <c r="BH330" i="21" s="1"/>
  <c r="BM329" i="21"/>
  <c r="BG329" i="21"/>
  <c r="BM328" i="21"/>
  <c r="BG328" i="21"/>
  <c r="BH328" i="21" s="1"/>
  <c r="BM327" i="21"/>
  <c r="BG327" i="21"/>
  <c r="BD324" i="21"/>
  <c r="BC324" i="21"/>
  <c r="BB324" i="21"/>
  <c r="BA324" i="21"/>
  <c r="AZ324" i="21"/>
  <c r="AY324" i="21"/>
  <c r="AX324" i="21"/>
  <c r="AW324" i="21"/>
  <c r="AV324" i="21"/>
  <c r="AU324" i="21"/>
  <c r="AT324" i="21"/>
  <c r="AS324" i="21"/>
  <c r="AR324" i="21"/>
  <c r="AQ324" i="21"/>
  <c r="AP324" i="21"/>
  <c r="AO324" i="21"/>
  <c r="AN324" i="21"/>
  <c r="AM324" i="21"/>
  <c r="AL324" i="21"/>
  <c r="AK324" i="21"/>
  <c r="AJ324" i="21"/>
  <c r="AI324" i="21"/>
  <c r="AH324" i="21"/>
  <c r="AG324" i="21"/>
  <c r="AF324" i="21"/>
  <c r="AE324" i="21"/>
  <c r="AD324" i="21"/>
  <c r="AC324" i="21"/>
  <c r="AB324" i="21"/>
  <c r="AA324" i="21"/>
  <c r="Z324" i="21"/>
  <c r="Y324" i="21"/>
  <c r="X324" i="21"/>
  <c r="W324" i="21"/>
  <c r="V324" i="21"/>
  <c r="U324" i="21"/>
  <c r="T324" i="21"/>
  <c r="S324" i="21"/>
  <c r="R324" i="21"/>
  <c r="Q324" i="21"/>
  <c r="P324" i="21"/>
  <c r="O324" i="21"/>
  <c r="N324" i="21"/>
  <c r="M324" i="21"/>
  <c r="L324" i="21"/>
  <c r="K324" i="21"/>
  <c r="J324" i="21"/>
  <c r="I324" i="21"/>
  <c r="H324" i="21"/>
  <c r="G324" i="21"/>
  <c r="F324" i="21"/>
  <c r="B322" i="21"/>
  <c r="BQ319" i="21"/>
  <c r="BP319" i="21"/>
  <c r="BP549" i="21" s="1"/>
  <c r="BP548" i="21" s="1"/>
  <c r="BD319" i="21"/>
  <c r="BC319" i="21"/>
  <c r="BB319" i="21"/>
  <c r="BA319" i="21"/>
  <c r="AZ319" i="21"/>
  <c r="AY319" i="21"/>
  <c r="AX319" i="21"/>
  <c r="AW319" i="21"/>
  <c r="AV319" i="21"/>
  <c r="AU319" i="21"/>
  <c r="AT319" i="21"/>
  <c r="AS319" i="21"/>
  <c r="AR319" i="21"/>
  <c r="AQ319" i="21"/>
  <c r="AP319" i="21"/>
  <c r="AO319" i="21"/>
  <c r="AN319" i="21"/>
  <c r="AM319" i="21"/>
  <c r="AL319" i="21"/>
  <c r="AK319" i="21"/>
  <c r="AJ319" i="21"/>
  <c r="AI319" i="21"/>
  <c r="AH319" i="21"/>
  <c r="AG319" i="21"/>
  <c r="AF319" i="21"/>
  <c r="AE319" i="21"/>
  <c r="AD319" i="21"/>
  <c r="AC319" i="21"/>
  <c r="AB319" i="21"/>
  <c r="AA319" i="21"/>
  <c r="Z319" i="21"/>
  <c r="Y319" i="21"/>
  <c r="X319" i="21"/>
  <c r="W319" i="21"/>
  <c r="V319" i="21"/>
  <c r="U319" i="21"/>
  <c r="T319" i="21"/>
  <c r="S319" i="21"/>
  <c r="R319" i="21"/>
  <c r="Q319" i="21"/>
  <c r="P319" i="21"/>
  <c r="O319" i="21"/>
  <c r="N319" i="21"/>
  <c r="M319" i="21"/>
  <c r="L319" i="21"/>
  <c r="K319" i="21"/>
  <c r="J319" i="21"/>
  <c r="I319" i="21"/>
  <c r="H319" i="21"/>
  <c r="G319" i="21"/>
  <c r="F319" i="21"/>
  <c r="BM317" i="21"/>
  <c r="BG317" i="21"/>
  <c r="BN317" i="21" s="1"/>
  <c r="BO317" i="21" s="1"/>
  <c r="E317" i="21"/>
  <c r="BH317" i="21" s="1"/>
  <c r="BN316" i="21"/>
  <c r="BH316" i="21"/>
  <c r="BR316" i="21" s="1"/>
  <c r="BG316" i="21"/>
  <c r="E316" i="21"/>
  <c r="BM316" i="21" s="1"/>
  <c r="BO316" i="21" s="1"/>
  <c r="BO315" i="21"/>
  <c r="BM315" i="21"/>
  <c r="BH315" i="21"/>
  <c r="BR315" i="21" s="1"/>
  <c r="BG315" i="21"/>
  <c r="BN315" i="21" s="1"/>
  <c r="E315" i="21"/>
  <c r="BN314" i="21"/>
  <c r="BH314" i="21"/>
  <c r="BR314" i="21" s="1"/>
  <c r="BG314" i="21"/>
  <c r="E314" i="21"/>
  <c r="BM314" i="21" s="1"/>
  <c r="BO314" i="21" s="1"/>
  <c r="BN313" i="21"/>
  <c r="BG313" i="21"/>
  <c r="E313" i="21"/>
  <c r="BR312" i="21"/>
  <c r="BN312" i="21"/>
  <c r="BM312" i="21"/>
  <c r="BO312" i="21" s="1"/>
  <c r="BH312" i="21"/>
  <c r="BG312" i="21"/>
  <c r="E312" i="21"/>
  <c r="BM311" i="21"/>
  <c r="BO311" i="21" s="1"/>
  <c r="BG311" i="21"/>
  <c r="BN311" i="21" s="1"/>
  <c r="E311" i="21"/>
  <c r="BG310" i="21"/>
  <c r="E310" i="21"/>
  <c r="BM310" i="21" s="1"/>
  <c r="BN309" i="21"/>
  <c r="BM309" i="21"/>
  <c r="BO309" i="21" s="1"/>
  <c r="BG309" i="21"/>
  <c r="E309" i="21"/>
  <c r="BH309" i="21" s="1"/>
  <c r="BM308" i="21"/>
  <c r="BG308" i="21"/>
  <c r="E308" i="21"/>
  <c r="BN307" i="21"/>
  <c r="BG307" i="21"/>
  <c r="E307" i="21"/>
  <c r="BM306" i="21"/>
  <c r="BG306" i="21"/>
  <c r="BN306" i="21" s="1"/>
  <c r="E306" i="21"/>
  <c r="BH306" i="21" s="1"/>
  <c r="BN305" i="21"/>
  <c r="BH305" i="21"/>
  <c r="BG305" i="21"/>
  <c r="E305" i="21"/>
  <c r="BM305" i="21" s="1"/>
  <c r="BO305" i="21" s="1"/>
  <c r="BR305" i="21" s="1"/>
  <c r="BM304" i="21"/>
  <c r="BG304" i="21"/>
  <c r="E304" i="21"/>
  <c r="BN303" i="21"/>
  <c r="BG303" i="21"/>
  <c r="E303" i="21"/>
  <c r="BM302" i="21"/>
  <c r="BO302" i="21" s="1"/>
  <c r="BG302" i="21"/>
  <c r="BN302" i="21" s="1"/>
  <c r="E302" i="21"/>
  <c r="BH302" i="21" s="1"/>
  <c r="BN301" i="21"/>
  <c r="BH301" i="21"/>
  <c r="BG301" i="21"/>
  <c r="E301" i="21"/>
  <c r="BM301" i="21" s="1"/>
  <c r="BO301" i="21" s="1"/>
  <c r="BR301" i="21" s="1"/>
  <c r="BM300" i="21"/>
  <c r="BG300" i="21"/>
  <c r="E300" i="21"/>
  <c r="BN299" i="21"/>
  <c r="BG299" i="21"/>
  <c r="E299" i="21"/>
  <c r="BM298" i="21"/>
  <c r="BG298" i="21"/>
  <c r="BN298" i="21" s="1"/>
  <c r="E298" i="21"/>
  <c r="BH298" i="21" s="1"/>
  <c r="BN297" i="21"/>
  <c r="BH297" i="21"/>
  <c r="BR297" i="21" s="1"/>
  <c r="BG297" i="21"/>
  <c r="E297" i="21"/>
  <c r="BM297" i="21" s="1"/>
  <c r="BO297" i="21" s="1"/>
  <c r="BM296" i="21"/>
  <c r="BG296" i="21"/>
  <c r="E296" i="21"/>
  <c r="BN295" i="21"/>
  <c r="BG295" i="21"/>
  <c r="E295" i="21"/>
  <c r="BM294" i="21"/>
  <c r="BG294" i="21"/>
  <c r="BN294" i="21" s="1"/>
  <c r="E294" i="21"/>
  <c r="BH294" i="21" s="1"/>
  <c r="BN293" i="21"/>
  <c r="BH293" i="21"/>
  <c r="BR293" i="21" s="1"/>
  <c r="BG293" i="21"/>
  <c r="E293" i="21"/>
  <c r="BM293" i="21" s="1"/>
  <c r="BO293" i="21" s="1"/>
  <c r="BM292" i="21"/>
  <c r="BG292" i="21"/>
  <c r="E292" i="21"/>
  <c r="BN291" i="21"/>
  <c r="BG291" i="21"/>
  <c r="E291" i="21"/>
  <c r="BM290" i="21"/>
  <c r="BG290" i="21"/>
  <c r="BN290" i="21" s="1"/>
  <c r="E290" i="21"/>
  <c r="BH290" i="21" s="1"/>
  <c r="BN289" i="21"/>
  <c r="BH289" i="21"/>
  <c r="BG289" i="21"/>
  <c r="E289" i="21"/>
  <c r="BM289" i="21" s="1"/>
  <c r="BO289" i="21" s="1"/>
  <c r="BR289" i="21" s="1"/>
  <c r="BM288" i="21"/>
  <c r="BG288" i="21"/>
  <c r="E288" i="21"/>
  <c r="BN287" i="21"/>
  <c r="BG287" i="21"/>
  <c r="E287" i="21"/>
  <c r="BM286" i="21"/>
  <c r="BO286" i="21" s="1"/>
  <c r="BG286" i="21"/>
  <c r="BN286" i="21" s="1"/>
  <c r="E286" i="21"/>
  <c r="BH286" i="21" s="1"/>
  <c r="BN285" i="21"/>
  <c r="BH285" i="21"/>
  <c r="BG285" i="21"/>
  <c r="E285" i="21"/>
  <c r="BM285" i="21" s="1"/>
  <c r="BO285" i="21" s="1"/>
  <c r="BR285" i="21" s="1"/>
  <c r="BM284" i="21"/>
  <c r="BG284" i="21"/>
  <c r="E284" i="21"/>
  <c r="BN283" i="21"/>
  <c r="BG283" i="21"/>
  <c r="E283" i="21"/>
  <c r="BM282" i="21"/>
  <c r="BG282" i="21"/>
  <c r="BN282" i="21" s="1"/>
  <c r="E282" i="21"/>
  <c r="BH282" i="21" s="1"/>
  <c r="BN281" i="21"/>
  <c r="BH281" i="21"/>
  <c r="BR281" i="21" s="1"/>
  <c r="BG281" i="21"/>
  <c r="E281" i="21"/>
  <c r="BM281" i="21" s="1"/>
  <c r="BO281" i="21" s="1"/>
  <c r="BM280" i="21"/>
  <c r="BG280" i="21"/>
  <c r="E280" i="21"/>
  <c r="BN279" i="21"/>
  <c r="BG279" i="21"/>
  <c r="E279" i="21"/>
  <c r="BM278" i="21"/>
  <c r="BG278" i="21"/>
  <c r="BN278" i="21" s="1"/>
  <c r="E278" i="21"/>
  <c r="BH278" i="21" s="1"/>
  <c r="BN277" i="21"/>
  <c r="BH277" i="21"/>
  <c r="BR277" i="21" s="1"/>
  <c r="BG277" i="21"/>
  <c r="E277" i="21"/>
  <c r="BM277" i="21" s="1"/>
  <c r="BO277" i="21" s="1"/>
  <c r="BM276" i="21"/>
  <c r="BG276" i="21"/>
  <c r="E276" i="21"/>
  <c r="BN275" i="21"/>
  <c r="BG275" i="21"/>
  <c r="E275" i="21"/>
  <c r="BM274" i="21"/>
  <c r="BG274" i="21"/>
  <c r="BN274" i="21" s="1"/>
  <c r="E274" i="21"/>
  <c r="BH274" i="21" s="1"/>
  <c r="BN273" i="21"/>
  <c r="BH273" i="21"/>
  <c r="BG273" i="21"/>
  <c r="E273" i="21"/>
  <c r="BM273" i="21" s="1"/>
  <c r="BO273" i="21" s="1"/>
  <c r="BR273" i="21" s="1"/>
  <c r="BM272" i="21"/>
  <c r="BG272" i="21"/>
  <c r="E272" i="21"/>
  <c r="BN271" i="21"/>
  <c r="BG271" i="21"/>
  <c r="E271" i="21"/>
  <c r="BM270" i="21"/>
  <c r="BO270" i="21" s="1"/>
  <c r="BG270" i="21"/>
  <c r="BN270" i="21" s="1"/>
  <c r="E270" i="21"/>
  <c r="BH270" i="21" s="1"/>
  <c r="BN269" i="21"/>
  <c r="BH269" i="21"/>
  <c r="BG269" i="21"/>
  <c r="E269" i="21"/>
  <c r="BM269" i="21" s="1"/>
  <c r="BO269" i="21" s="1"/>
  <c r="BR269" i="21" s="1"/>
  <c r="BM268" i="21"/>
  <c r="BG268" i="21"/>
  <c r="E268" i="21"/>
  <c r="BD265" i="21"/>
  <c r="BC265" i="21"/>
  <c r="BB265" i="21"/>
  <c r="BA265" i="21"/>
  <c r="AZ265" i="21"/>
  <c r="AY265" i="21"/>
  <c r="AX265" i="21"/>
  <c r="AW265" i="21"/>
  <c r="AV265" i="21"/>
  <c r="AU265" i="21"/>
  <c r="AT265" i="21"/>
  <c r="AS265" i="21"/>
  <c r="AR265" i="21"/>
  <c r="AQ265" i="21"/>
  <c r="AP265" i="21"/>
  <c r="AO265" i="21"/>
  <c r="AN265" i="21"/>
  <c r="AM265" i="21"/>
  <c r="AL265" i="21"/>
  <c r="AK265" i="21"/>
  <c r="AJ265" i="21"/>
  <c r="AI265" i="21"/>
  <c r="AH265" i="21"/>
  <c r="AG265" i="21"/>
  <c r="AF265" i="21"/>
  <c r="AE265" i="21"/>
  <c r="AD265" i="21"/>
  <c r="AC265" i="21"/>
  <c r="AB265" i="21"/>
  <c r="AA265" i="21"/>
  <c r="Z265" i="21"/>
  <c r="Y265" i="21"/>
  <c r="X265" i="21"/>
  <c r="W265" i="21"/>
  <c r="V265" i="21"/>
  <c r="U265" i="21"/>
  <c r="T265" i="21"/>
  <c r="S265" i="21"/>
  <c r="R265" i="21"/>
  <c r="Q265" i="21"/>
  <c r="P265" i="21"/>
  <c r="O265" i="21"/>
  <c r="N265" i="21"/>
  <c r="M265" i="21"/>
  <c r="L265" i="21"/>
  <c r="K265" i="21"/>
  <c r="J265" i="21"/>
  <c r="I265" i="21"/>
  <c r="H265" i="21"/>
  <c r="G265" i="21"/>
  <c r="F265" i="21"/>
  <c r="BD261" i="21"/>
  <c r="BC261" i="21"/>
  <c r="BB261" i="21"/>
  <c r="BA261" i="21"/>
  <c r="AZ261" i="21"/>
  <c r="AY261" i="21"/>
  <c r="AX261" i="21"/>
  <c r="AW261" i="21"/>
  <c r="AV261" i="21"/>
  <c r="AU261" i="21"/>
  <c r="AT261" i="21"/>
  <c r="AS261" i="21"/>
  <c r="AR261" i="21"/>
  <c r="AQ261" i="21"/>
  <c r="AP261" i="21"/>
  <c r="AO261" i="21"/>
  <c r="AN261" i="21"/>
  <c r="AM261" i="21"/>
  <c r="AL261" i="21"/>
  <c r="AK261" i="21"/>
  <c r="AJ261" i="21"/>
  <c r="AI261" i="21"/>
  <c r="AH261" i="21"/>
  <c r="AG261" i="21"/>
  <c r="AF261" i="21"/>
  <c r="AE261" i="21"/>
  <c r="AD261" i="21"/>
  <c r="AC261" i="21"/>
  <c r="AB261" i="21"/>
  <c r="AA261" i="21"/>
  <c r="Z261" i="21"/>
  <c r="Y261" i="21"/>
  <c r="X261" i="21"/>
  <c r="W261" i="21"/>
  <c r="V261" i="21"/>
  <c r="U261" i="21"/>
  <c r="T261" i="21"/>
  <c r="S261" i="21"/>
  <c r="R261" i="21"/>
  <c r="Q261" i="21"/>
  <c r="P261" i="21"/>
  <c r="O261" i="21"/>
  <c r="N261" i="21"/>
  <c r="M261" i="21"/>
  <c r="L261" i="21"/>
  <c r="K261" i="21"/>
  <c r="J261" i="21"/>
  <c r="I261" i="21"/>
  <c r="H261" i="21"/>
  <c r="G261" i="21"/>
  <c r="F261" i="21"/>
  <c r="C261" i="21"/>
  <c r="BQ260" i="21"/>
  <c r="BP260" i="21"/>
  <c r="BP547" i="21" s="1"/>
  <c r="BP556" i="21" s="1"/>
  <c r="BF260" i="21"/>
  <c r="BD260" i="21"/>
  <c r="BC260" i="21"/>
  <c r="BB260" i="21"/>
  <c r="BA260" i="21"/>
  <c r="AZ260" i="21"/>
  <c r="AY260" i="21"/>
  <c r="AX260" i="21"/>
  <c r="AW260" i="21"/>
  <c r="AV260" i="21"/>
  <c r="AU260" i="21"/>
  <c r="AT260" i="21"/>
  <c r="AS260" i="21"/>
  <c r="AR260" i="21"/>
  <c r="AQ260" i="21"/>
  <c r="AP260" i="21"/>
  <c r="AO260" i="21"/>
  <c r="AN260" i="21"/>
  <c r="AM260" i="21"/>
  <c r="AL260" i="21"/>
  <c r="AK260" i="21"/>
  <c r="AJ260" i="21"/>
  <c r="AI260" i="21"/>
  <c r="AH260" i="21"/>
  <c r="AG260" i="21"/>
  <c r="AF260" i="21"/>
  <c r="AE260" i="21"/>
  <c r="AD260" i="21"/>
  <c r="AC260" i="21"/>
  <c r="AB260" i="21"/>
  <c r="AA260" i="21"/>
  <c r="Z260" i="21"/>
  <c r="Y260" i="21"/>
  <c r="X260" i="21"/>
  <c r="W260" i="21"/>
  <c r="V260" i="21"/>
  <c r="U260" i="21"/>
  <c r="T260" i="21"/>
  <c r="S260" i="21"/>
  <c r="R260" i="21"/>
  <c r="Q260" i="21"/>
  <c r="P260" i="21"/>
  <c r="O260" i="21"/>
  <c r="N260" i="21"/>
  <c r="M260" i="21"/>
  <c r="L260" i="21"/>
  <c r="K260" i="21"/>
  <c r="J260" i="21"/>
  <c r="I260" i="21"/>
  <c r="H260" i="21"/>
  <c r="G260" i="21"/>
  <c r="F260" i="21"/>
  <c r="BM258" i="21"/>
  <c r="BI258" i="21"/>
  <c r="BG258" i="21"/>
  <c r="BM257" i="21"/>
  <c r="BI257" i="21"/>
  <c r="BG257" i="21"/>
  <c r="BH257" i="21" s="1"/>
  <c r="BM256" i="21"/>
  <c r="BI256" i="21"/>
  <c r="BG256" i="21"/>
  <c r="BN256" i="21" s="1"/>
  <c r="BM255" i="21"/>
  <c r="BI255" i="21"/>
  <c r="BG255" i="21"/>
  <c r="BN255" i="21" s="1"/>
  <c r="BM254" i="21"/>
  <c r="BI254" i="21"/>
  <c r="BG254" i="21"/>
  <c r="BH254" i="21" s="1"/>
  <c r="BM253" i="21"/>
  <c r="BI253" i="21"/>
  <c r="BG253" i="21"/>
  <c r="BH253" i="21" s="1"/>
  <c r="BM252" i="21"/>
  <c r="BI252" i="21"/>
  <c r="BG252" i="21"/>
  <c r="BN252" i="21" s="1"/>
  <c r="BM251" i="21"/>
  <c r="BI251" i="21"/>
  <c r="BG251" i="21"/>
  <c r="BN251" i="21" s="1"/>
  <c r="BM250" i="21"/>
  <c r="BI250" i="21"/>
  <c r="BG250" i="21"/>
  <c r="BH250" i="21" s="1"/>
  <c r="BM249" i="21"/>
  <c r="BI249" i="21"/>
  <c r="BG249" i="21"/>
  <c r="BH249" i="21" s="1"/>
  <c r="BM248" i="21"/>
  <c r="BI248" i="21"/>
  <c r="BG248" i="21"/>
  <c r="BN248" i="21" s="1"/>
  <c r="BM247" i="21"/>
  <c r="BI247" i="21"/>
  <c r="BG247" i="21"/>
  <c r="BN247" i="21" s="1"/>
  <c r="BM246" i="21"/>
  <c r="BI246" i="21"/>
  <c r="BG246" i="21"/>
  <c r="BN246" i="21" s="1"/>
  <c r="BM245" i="21"/>
  <c r="BI245" i="21"/>
  <c r="BG245" i="21"/>
  <c r="BH245" i="21" s="1"/>
  <c r="BM244" i="21"/>
  <c r="BI244" i="21"/>
  <c r="BG244" i="21"/>
  <c r="BN244" i="21" s="1"/>
  <c r="BM243" i="21"/>
  <c r="BI243" i="21"/>
  <c r="BG243" i="21"/>
  <c r="BN243" i="21" s="1"/>
  <c r="BM242" i="21"/>
  <c r="BI242" i="21"/>
  <c r="BG242" i="21"/>
  <c r="BH242" i="21" s="1"/>
  <c r="BM241" i="21"/>
  <c r="BI241" i="21"/>
  <c r="BG241" i="21"/>
  <c r="BH241" i="21" s="1"/>
  <c r="BM240" i="21"/>
  <c r="BI240" i="21"/>
  <c r="BG240" i="21"/>
  <c r="BN240" i="21" s="1"/>
  <c r="BM239" i="21"/>
  <c r="BI239" i="21"/>
  <c r="BG239" i="21"/>
  <c r="BN239" i="21" s="1"/>
  <c r="BM238" i="21"/>
  <c r="BI238" i="21"/>
  <c r="BG238" i="21"/>
  <c r="BN238" i="21" s="1"/>
  <c r="BM237" i="21"/>
  <c r="BI237" i="21"/>
  <c r="BG237" i="21"/>
  <c r="BH237" i="21" s="1"/>
  <c r="BM236" i="21"/>
  <c r="BI236" i="21"/>
  <c r="BG236" i="21"/>
  <c r="BN236" i="21" s="1"/>
  <c r="BM235" i="21"/>
  <c r="BI235" i="21"/>
  <c r="BG235" i="21"/>
  <c r="BN235" i="21" s="1"/>
  <c r="BM234" i="21"/>
  <c r="BI234" i="21"/>
  <c r="BG234" i="21"/>
  <c r="BH234" i="21" s="1"/>
  <c r="BM233" i="21"/>
  <c r="BI233" i="21"/>
  <c r="BG233" i="21"/>
  <c r="BH233" i="21" s="1"/>
  <c r="BM232" i="21"/>
  <c r="BI232" i="21"/>
  <c r="BG232" i="21"/>
  <c r="BN232" i="21" s="1"/>
  <c r="BM231" i="21"/>
  <c r="BI231" i="21"/>
  <c r="BG231" i="21"/>
  <c r="BN231" i="21" s="1"/>
  <c r="BM230" i="21"/>
  <c r="BI230" i="21"/>
  <c r="BG230" i="21"/>
  <c r="BH230" i="21" s="1"/>
  <c r="BM229" i="21"/>
  <c r="BI229" i="21"/>
  <c r="BG229" i="21"/>
  <c r="BM228" i="21"/>
  <c r="BI228" i="21"/>
  <c r="BG228" i="21"/>
  <c r="BN228" i="21" s="1"/>
  <c r="BM227" i="21"/>
  <c r="BI227" i="21"/>
  <c r="BG227" i="21"/>
  <c r="BN227" i="21" s="1"/>
  <c r="BM226" i="21"/>
  <c r="BI226" i="21"/>
  <c r="BG226" i="21"/>
  <c r="BN226" i="21" s="1"/>
  <c r="BM225" i="21"/>
  <c r="BI225" i="21"/>
  <c r="BG225" i="21"/>
  <c r="BH225" i="21" s="1"/>
  <c r="BM224" i="21"/>
  <c r="BI224" i="21"/>
  <c r="BG224" i="21"/>
  <c r="BN224" i="21" s="1"/>
  <c r="BM223" i="21"/>
  <c r="BI223" i="21"/>
  <c r="BG223" i="21"/>
  <c r="BN223" i="21" s="1"/>
  <c r="BM222" i="21"/>
  <c r="BI222" i="21"/>
  <c r="BG222" i="21"/>
  <c r="BN222" i="21" s="1"/>
  <c r="BM221" i="21"/>
  <c r="BI221" i="21"/>
  <c r="BG221" i="21"/>
  <c r="BH221" i="21" s="1"/>
  <c r="BM220" i="21"/>
  <c r="BI220" i="21"/>
  <c r="BG220" i="21"/>
  <c r="BN220" i="21" s="1"/>
  <c r="BM219" i="21"/>
  <c r="BI219" i="21"/>
  <c r="BG219" i="21"/>
  <c r="BN219" i="21" s="1"/>
  <c r="BM218" i="21"/>
  <c r="BI218" i="21"/>
  <c r="BG218" i="21"/>
  <c r="BH218" i="21" s="1"/>
  <c r="BM217" i="21"/>
  <c r="BI217" i="21"/>
  <c r="BG217" i="21"/>
  <c r="BH217" i="21" s="1"/>
  <c r="BM216" i="21"/>
  <c r="BI216" i="21"/>
  <c r="BG216" i="21"/>
  <c r="BN216" i="21" s="1"/>
  <c r="BM215" i="21"/>
  <c r="BI215" i="21"/>
  <c r="BG215" i="21"/>
  <c r="BN215" i="21" s="1"/>
  <c r="BM214" i="21"/>
  <c r="BI214" i="21"/>
  <c r="BG214" i="21"/>
  <c r="BH214" i="21" s="1"/>
  <c r="BM213" i="21"/>
  <c r="BI213" i="21"/>
  <c r="BG213" i="21"/>
  <c r="BM212" i="21"/>
  <c r="BI212" i="21"/>
  <c r="BG212" i="21"/>
  <c r="BN212" i="21" s="1"/>
  <c r="BM211" i="21"/>
  <c r="BI211" i="21"/>
  <c r="BG211" i="21"/>
  <c r="BN211" i="21" s="1"/>
  <c r="BM210" i="21"/>
  <c r="BI210" i="21"/>
  <c r="BG210" i="21"/>
  <c r="BN210" i="21" s="1"/>
  <c r="BM209" i="21"/>
  <c r="BI209" i="21"/>
  <c r="BG209" i="21"/>
  <c r="BH209" i="21" s="1"/>
  <c r="BM208" i="21"/>
  <c r="BI208" i="21"/>
  <c r="BG208" i="21"/>
  <c r="BN208" i="21" s="1"/>
  <c r="BM207" i="21"/>
  <c r="BI207" i="21"/>
  <c r="BG207" i="21"/>
  <c r="BN207" i="21" s="1"/>
  <c r="BM206" i="21"/>
  <c r="BI206" i="21"/>
  <c r="BG206" i="21"/>
  <c r="BN206" i="21" s="1"/>
  <c r="BM205" i="21"/>
  <c r="BI205" i="21"/>
  <c r="BG205" i="21"/>
  <c r="BH205" i="21" s="1"/>
  <c r="BM204" i="21"/>
  <c r="BI204" i="21"/>
  <c r="BG204" i="21"/>
  <c r="BN204" i="21" s="1"/>
  <c r="BM203" i="21"/>
  <c r="BI203" i="21"/>
  <c r="BG203" i="21"/>
  <c r="BN203" i="21" s="1"/>
  <c r="BM202" i="21"/>
  <c r="BI202" i="21"/>
  <c r="BG202" i="21"/>
  <c r="BH202" i="21" s="1"/>
  <c r="BM201" i="21"/>
  <c r="BI201" i="21"/>
  <c r="BG201" i="21"/>
  <c r="BH201" i="21" s="1"/>
  <c r="BM200" i="21"/>
  <c r="BI200" i="21"/>
  <c r="BG200" i="21"/>
  <c r="BN200" i="21" s="1"/>
  <c r="BM199" i="21"/>
  <c r="BI199" i="21"/>
  <c r="BG199" i="21"/>
  <c r="BN199" i="21" s="1"/>
  <c r="BM198" i="21"/>
  <c r="BI198" i="21"/>
  <c r="BG198" i="21"/>
  <c r="BH198" i="21" s="1"/>
  <c r="BM197" i="21"/>
  <c r="BI197" i="21"/>
  <c r="BG197" i="21"/>
  <c r="BM196" i="21"/>
  <c r="BI196" i="21"/>
  <c r="BG196" i="21"/>
  <c r="BN196" i="21" s="1"/>
  <c r="BM195" i="21"/>
  <c r="BI195" i="21"/>
  <c r="BG195" i="21"/>
  <c r="BN195" i="21" s="1"/>
  <c r="BM194" i="21"/>
  <c r="BI194" i="21"/>
  <c r="BG194" i="21"/>
  <c r="BN194" i="21" s="1"/>
  <c r="BM193" i="21"/>
  <c r="BI193" i="21"/>
  <c r="BG193" i="21"/>
  <c r="BH193" i="21" s="1"/>
  <c r="BM192" i="21"/>
  <c r="BI192" i="21"/>
  <c r="BG192" i="21"/>
  <c r="BN192" i="21" s="1"/>
  <c r="BM191" i="21"/>
  <c r="BI191" i="21"/>
  <c r="BG191" i="21"/>
  <c r="BN191" i="21" s="1"/>
  <c r="BM190" i="21"/>
  <c r="BI190" i="21"/>
  <c r="BG190" i="21"/>
  <c r="BN190" i="21" s="1"/>
  <c r="BM189" i="21"/>
  <c r="BI189" i="21"/>
  <c r="BG189" i="21"/>
  <c r="BH189" i="21" s="1"/>
  <c r="BM188" i="21"/>
  <c r="BI188" i="21"/>
  <c r="BG188" i="21"/>
  <c r="BN188" i="21" s="1"/>
  <c r="BM187" i="21"/>
  <c r="BI187" i="21"/>
  <c r="BG187" i="21"/>
  <c r="BN187" i="21" s="1"/>
  <c r="BM186" i="21"/>
  <c r="BI186" i="21"/>
  <c r="BG186" i="21"/>
  <c r="BH186" i="21" s="1"/>
  <c r="BM185" i="21"/>
  <c r="BI185" i="21"/>
  <c r="BG185" i="21"/>
  <c r="BH185" i="21" s="1"/>
  <c r="BM184" i="21"/>
  <c r="BI184" i="21"/>
  <c r="BH184" i="21"/>
  <c r="BG184" i="21"/>
  <c r="BN184" i="21" s="1"/>
  <c r="BM183" i="21"/>
  <c r="BI183" i="21"/>
  <c r="BG183" i="21"/>
  <c r="BN183" i="21" s="1"/>
  <c r="BM182" i="21"/>
  <c r="BI182" i="21"/>
  <c r="BG182" i="21"/>
  <c r="BH182" i="21" s="1"/>
  <c r="BM181" i="21"/>
  <c r="BI181" i="21"/>
  <c r="BG181" i="21"/>
  <c r="BM180" i="21"/>
  <c r="BI180" i="21"/>
  <c r="BG180" i="21"/>
  <c r="BN180" i="21" s="1"/>
  <c r="BM179" i="21"/>
  <c r="BI179" i="21"/>
  <c r="BG179" i="21"/>
  <c r="BN179" i="21" s="1"/>
  <c r="BM178" i="21"/>
  <c r="BI178" i="21"/>
  <c r="BG178" i="21"/>
  <c r="BN178" i="21" s="1"/>
  <c r="BM177" i="21"/>
  <c r="BI177" i="21"/>
  <c r="BG177" i="21"/>
  <c r="BH177" i="21" s="1"/>
  <c r="BM176" i="21"/>
  <c r="BI176" i="21"/>
  <c r="BG176" i="21"/>
  <c r="BN176" i="21" s="1"/>
  <c r="BM175" i="21"/>
  <c r="BI175" i="21"/>
  <c r="BG175" i="21"/>
  <c r="BN175" i="21" s="1"/>
  <c r="BM174" i="21"/>
  <c r="BI174" i="21"/>
  <c r="BG174" i="21"/>
  <c r="BN174" i="21" s="1"/>
  <c r="BM173" i="21"/>
  <c r="BI173" i="21"/>
  <c r="BG173" i="21"/>
  <c r="BH173" i="21" s="1"/>
  <c r="BM172" i="21"/>
  <c r="BI172" i="21"/>
  <c r="BG172" i="21"/>
  <c r="BN172" i="21" s="1"/>
  <c r="BM171" i="21"/>
  <c r="BI171" i="21"/>
  <c r="BG171" i="21"/>
  <c r="BN171" i="21" s="1"/>
  <c r="BM170" i="21"/>
  <c r="BI170" i="21"/>
  <c r="BG170" i="21"/>
  <c r="BH170" i="21" s="1"/>
  <c r="BM169" i="21"/>
  <c r="BI169" i="21"/>
  <c r="BG169" i="21"/>
  <c r="BH169" i="21" s="1"/>
  <c r="BM168" i="21"/>
  <c r="BI168" i="21"/>
  <c r="BG168" i="21"/>
  <c r="BH168" i="21" s="1"/>
  <c r="BM167" i="21"/>
  <c r="BI167" i="21"/>
  <c r="BG167" i="21"/>
  <c r="BN167" i="21" s="1"/>
  <c r="BM166" i="21"/>
  <c r="BI166" i="21"/>
  <c r="BG166" i="21"/>
  <c r="BH166" i="21" s="1"/>
  <c r="BM165" i="21"/>
  <c r="BI165" i="21"/>
  <c r="BG165" i="21"/>
  <c r="BH165" i="21" s="1"/>
  <c r="BM164" i="21"/>
  <c r="BI164" i="21"/>
  <c r="BG164" i="21"/>
  <c r="BH164" i="21" s="1"/>
  <c r="BM163" i="21"/>
  <c r="BI163" i="21"/>
  <c r="BG163" i="21"/>
  <c r="BN163" i="21" s="1"/>
  <c r="BM162" i="21"/>
  <c r="BI162" i="21"/>
  <c r="BG162" i="21"/>
  <c r="BH162" i="21" s="1"/>
  <c r="BM161" i="21"/>
  <c r="BI161" i="21"/>
  <c r="BG161" i="21"/>
  <c r="BH161" i="21" s="1"/>
  <c r="BM160" i="21"/>
  <c r="BI160" i="21"/>
  <c r="BG160" i="21"/>
  <c r="BH160" i="21" s="1"/>
  <c r="BM159" i="21"/>
  <c r="BI159" i="21"/>
  <c r="BG159" i="21"/>
  <c r="BN159" i="21" s="1"/>
  <c r="BM158" i="21"/>
  <c r="BI158" i="21"/>
  <c r="BG158" i="21"/>
  <c r="BH158" i="21" s="1"/>
  <c r="BM157" i="21"/>
  <c r="BI157" i="21"/>
  <c r="BG157" i="21"/>
  <c r="BH157" i="21" s="1"/>
  <c r="BM156" i="21"/>
  <c r="BI156" i="21"/>
  <c r="BG156" i="21"/>
  <c r="BH156" i="21" s="1"/>
  <c r="BM155" i="21"/>
  <c r="BI155" i="21"/>
  <c r="BG155" i="21"/>
  <c r="BN155" i="21" s="1"/>
  <c r="BM154" i="21"/>
  <c r="BI154" i="21"/>
  <c r="BG154" i="21"/>
  <c r="BH154" i="21" s="1"/>
  <c r="BM153" i="21"/>
  <c r="BI153" i="21"/>
  <c r="BG153" i="21"/>
  <c r="BH153" i="21" s="1"/>
  <c r="BM152" i="21"/>
  <c r="BI152" i="21"/>
  <c r="BG152" i="21"/>
  <c r="BH152" i="21" s="1"/>
  <c r="BM151" i="21"/>
  <c r="BI151" i="21"/>
  <c r="BG151" i="21"/>
  <c r="BN151" i="21" s="1"/>
  <c r="BM150" i="21"/>
  <c r="BI150" i="21"/>
  <c r="BG150" i="21"/>
  <c r="BH150" i="21" s="1"/>
  <c r="BM149" i="21"/>
  <c r="BI149" i="21"/>
  <c r="BG149" i="21"/>
  <c r="BH149" i="21" s="1"/>
  <c r="BM148" i="21"/>
  <c r="BI148" i="21"/>
  <c r="BG148" i="21"/>
  <c r="BH148" i="21" s="1"/>
  <c r="BM147" i="21"/>
  <c r="BI147" i="21"/>
  <c r="BG147" i="21"/>
  <c r="BN147" i="21" s="1"/>
  <c r="BM146" i="21"/>
  <c r="BI146" i="21"/>
  <c r="BG146" i="21"/>
  <c r="BH146" i="21" s="1"/>
  <c r="BM145" i="21"/>
  <c r="BI145" i="21"/>
  <c r="BG145" i="21"/>
  <c r="BH145" i="21" s="1"/>
  <c r="BM144" i="21"/>
  <c r="BI144" i="21"/>
  <c r="BG144" i="21"/>
  <c r="BH144" i="21" s="1"/>
  <c r="BM143" i="21"/>
  <c r="BI143" i="21"/>
  <c r="BG143" i="21"/>
  <c r="BN143" i="21" s="1"/>
  <c r="BM142" i="21"/>
  <c r="BI142" i="21"/>
  <c r="BG142" i="21"/>
  <c r="BH142" i="21" s="1"/>
  <c r="BM141" i="21"/>
  <c r="BI141" i="21"/>
  <c r="BG141" i="21"/>
  <c r="BH141" i="21" s="1"/>
  <c r="BM140" i="21"/>
  <c r="BI140" i="21"/>
  <c r="BG140" i="21"/>
  <c r="BH140" i="21" s="1"/>
  <c r="BM139" i="21"/>
  <c r="BI139" i="21"/>
  <c r="BG139" i="21"/>
  <c r="BN139" i="21" s="1"/>
  <c r="BM138" i="21"/>
  <c r="BI138" i="21"/>
  <c r="BG138" i="21"/>
  <c r="BH138" i="21" s="1"/>
  <c r="BM137" i="21"/>
  <c r="BI137" i="21"/>
  <c r="BG137" i="21"/>
  <c r="BH137" i="21" s="1"/>
  <c r="BM136" i="21"/>
  <c r="BI136" i="21"/>
  <c r="BG136" i="21"/>
  <c r="BH136" i="21" s="1"/>
  <c r="BM135" i="21"/>
  <c r="BI135" i="21"/>
  <c r="BG135" i="21"/>
  <c r="BN135" i="21" s="1"/>
  <c r="BM134" i="21"/>
  <c r="BI134" i="21"/>
  <c r="BG134" i="21"/>
  <c r="BH134" i="21" s="1"/>
  <c r="BM133" i="21"/>
  <c r="BI133" i="21"/>
  <c r="BG133" i="21"/>
  <c r="BH133" i="21" s="1"/>
  <c r="BM132" i="21"/>
  <c r="BI132" i="21"/>
  <c r="BG132" i="21"/>
  <c r="BH132" i="21" s="1"/>
  <c r="BM131" i="21"/>
  <c r="BI131" i="21"/>
  <c r="BG131" i="21"/>
  <c r="BN131" i="21" s="1"/>
  <c r="BM130" i="21"/>
  <c r="BI130" i="21"/>
  <c r="BG130" i="21"/>
  <c r="BH130" i="21" s="1"/>
  <c r="BM129" i="21"/>
  <c r="BI129" i="21"/>
  <c r="BG129" i="21"/>
  <c r="BH129" i="21" s="1"/>
  <c r="BM128" i="21"/>
  <c r="BI128" i="21"/>
  <c r="BG128" i="21"/>
  <c r="BH128" i="21" s="1"/>
  <c r="BM127" i="21"/>
  <c r="BI127" i="21"/>
  <c r="BG127" i="21"/>
  <c r="BN127" i="21" s="1"/>
  <c r="BM126" i="21"/>
  <c r="BI126" i="21"/>
  <c r="BG126" i="21"/>
  <c r="BH126" i="21" s="1"/>
  <c r="BM125" i="21"/>
  <c r="BI125" i="21"/>
  <c r="BG125" i="21"/>
  <c r="BH125" i="21" s="1"/>
  <c r="BM124" i="21"/>
  <c r="BI124" i="21"/>
  <c r="BG124" i="21"/>
  <c r="BH124" i="21" s="1"/>
  <c r="BM123" i="21"/>
  <c r="BI123" i="21"/>
  <c r="BG123" i="21"/>
  <c r="BN123" i="21" s="1"/>
  <c r="BM122" i="21"/>
  <c r="BI122" i="21"/>
  <c r="BG122" i="21"/>
  <c r="BH122" i="21" s="1"/>
  <c r="BM121" i="21"/>
  <c r="BI121" i="21"/>
  <c r="BG121" i="21"/>
  <c r="BH121" i="21" s="1"/>
  <c r="BM120" i="21"/>
  <c r="BI120" i="21"/>
  <c r="BG120" i="21"/>
  <c r="BH120" i="21" s="1"/>
  <c r="BM119" i="21"/>
  <c r="BI119" i="21"/>
  <c r="BG119" i="21"/>
  <c r="BN119" i="21" s="1"/>
  <c r="BM118" i="21"/>
  <c r="BI118" i="21"/>
  <c r="BG118" i="21"/>
  <c r="BH118" i="21" s="1"/>
  <c r="BM117" i="21"/>
  <c r="BI117" i="21"/>
  <c r="BG117" i="21"/>
  <c r="BH117" i="21" s="1"/>
  <c r="BM116" i="21"/>
  <c r="BI116" i="21"/>
  <c r="BG116" i="21"/>
  <c r="BH116" i="21" s="1"/>
  <c r="BM115" i="21"/>
  <c r="BI115" i="21"/>
  <c r="BG115" i="21"/>
  <c r="BN115" i="21" s="1"/>
  <c r="BM114" i="21"/>
  <c r="BI114" i="21"/>
  <c r="BG114" i="21"/>
  <c r="BH114" i="21" s="1"/>
  <c r="BM113" i="21"/>
  <c r="BI113" i="21"/>
  <c r="BG113" i="21"/>
  <c r="BH113" i="21" s="1"/>
  <c r="BM112" i="21"/>
  <c r="BI112" i="21"/>
  <c r="BG112" i="21"/>
  <c r="BH112" i="21" s="1"/>
  <c r="BM111" i="21"/>
  <c r="BI111" i="21"/>
  <c r="BG111" i="21"/>
  <c r="BN111" i="21" s="1"/>
  <c r="BM110" i="21"/>
  <c r="BI110" i="21"/>
  <c r="BG110" i="21"/>
  <c r="BH110" i="21" s="1"/>
  <c r="BM109" i="21"/>
  <c r="BI109" i="21"/>
  <c r="BG109" i="21"/>
  <c r="BH109" i="21" s="1"/>
  <c r="BM108" i="21"/>
  <c r="BI108" i="21"/>
  <c r="BG108" i="21"/>
  <c r="BH108" i="21" s="1"/>
  <c r="BM107" i="21"/>
  <c r="BI107" i="21"/>
  <c r="BG107" i="21"/>
  <c r="BN107" i="21" s="1"/>
  <c r="BM106" i="21"/>
  <c r="BI106" i="21"/>
  <c r="BG106" i="21"/>
  <c r="BH106" i="21" s="1"/>
  <c r="BM105" i="21"/>
  <c r="BI105" i="21"/>
  <c r="BG105" i="21"/>
  <c r="BH105" i="21" s="1"/>
  <c r="BM104" i="21"/>
  <c r="BI104" i="21"/>
  <c r="BG104" i="21"/>
  <c r="BH104" i="21" s="1"/>
  <c r="BM103" i="21"/>
  <c r="BI103" i="21"/>
  <c r="BG103" i="21"/>
  <c r="BN103" i="21" s="1"/>
  <c r="BM102" i="21"/>
  <c r="BI102" i="21"/>
  <c r="BG102" i="21"/>
  <c r="BH102" i="21" s="1"/>
  <c r="BM101" i="21"/>
  <c r="BI101" i="21"/>
  <c r="BG101" i="21"/>
  <c r="BH101" i="21" s="1"/>
  <c r="BM100" i="21"/>
  <c r="BI100" i="21"/>
  <c r="BG100" i="21"/>
  <c r="BH100" i="21" s="1"/>
  <c r="BM99" i="21"/>
  <c r="BI99" i="21"/>
  <c r="BG99" i="21"/>
  <c r="BH99" i="21" s="1"/>
  <c r="BM98" i="21"/>
  <c r="BI98" i="21"/>
  <c r="BG98" i="21"/>
  <c r="BN98" i="21" s="1"/>
  <c r="BM97" i="21"/>
  <c r="BI97" i="21"/>
  <c r="BG97" i="21"/>
  <c r="BN97" i="21" s="1"/>
  <c r="BM96" i="21"/>
  <c r="BI96" i="21"/>
  <c r="BG96" i="21"/>
  <c r="BH96" i="21" s="1"/>
  <c r="BM95" i="21"/>
  <c r="BI95" i="21"/>
  <c r="BG95" i="21"/>
  <c r="BH95" i="21" s="1"/>
  <c r="BM94" i="21"/>
  <c r="BI94" i="21"/>
  <c r="BG94" i="21"/>
  <c r="BN94" i="21" s="1"/>
  <c r="BM93" i="21"/>
  <c r="BI93" i="21"/>
  <c r="BG93" i="21"/>
  <c r="BN93" i="21" s="1"/>
  <c r="BM92" i="21"/>
  <c r="BI92" i="21"/>
  <c r="BG92" i="21"/>
  <c r="BH92" i="21" s="1"/>
  <c r="BM91" i="21"/>
  <c r="BI91" i="21"/>
  <c r="BG91" i="21"/>
  <c r="BH91" i="21" s="1"/>
  <c r="BM90" i="21"/>
  <c r="BI90" i="21"/>
  <c r="BG90" i="21"/>
  <c r="BN90" i="21" s="1"/>
  <c r="BM89" i="21"/>
  <c r="BI89" i="21"/>
  <c r="BG89" i="21"/>
  <c r="BN89" i="21" s="1"/>
  <c r="BM88" i="21"/>
  <c r="BI88" i="21"/>
  <c r="BG88" i="21"/>
  <c r="BH88" i="21" s="1"/>
  <c r="BM87" i="21"/>
  <c r="BI87" i="21"/>
  <c r="BG87" i="21"/>
  <c r="BH87" i="21" s="1"/>
  <c r="BM86" i="21"/>
  <c r="BI86" i="21"/>
  <c r="BG86" i="21"/>
  <c r="BN86" i="21" s="1"/>
  <c r="BM85" i="21"/>
  <c r="BI85" i="21"/>
  <c r="BG85" i="21"/>
  <c r="BN85" i="21" s="1"/>
  <c r="BM84" i="21"/>
  <c r="BI84" i="21"/>
  <c r="BG84" i="21"/>
  <c r="BH84" i="21" s="1"/>
  <c r="BM83" i="21"/>
  <c r="BI83" i="21"/>
  <c r="BG83" i="21"/>
  <c r="BH83" i="21" s="1"/>
  <c r="BM82" i="21"/>
  <c r="BI82" i="21"/>
  <c r="BG82" i="21"/>
  <c r="BN82" i="21" s="1"/>
  <c r="BM81" i="21"/>
  <c r="BI81" i="21"/>
  <c r="BG81" i="21"/>
  <c r="BN81" i="21" s="1"/>
  <c r="BM80" i="21"/>
  <c r="BI80" i="21"/>
  <c r="BG80" i="21"/>
  <c r="BH80" i="21" s="1"/>
  <c r="BM79" i="21"/>
  <c r="BI79" i="21"/>
  <c r="BG79" i="21"/>
  <c r="BH79" i="21" s="1"/>
  <c r="BM78" i="21"/>
  <c r="BI78" i="21"/>
  <c r="BG78" i="21"/>
  <c r="BN78" i="21" s="1"/>
  <c r="BM77" i="21"/>
  <c r="BI77" i="21"/>
  <c r="BG77" i="21"/>
  <c r="BN77" i="21" s="1"/>
  <c r="BM76" i="21"/>
  <c r="BI76" i="21"/>
  <c r="BG76" i="21"/>
  <c r="BH76" i="21" s="1"/>
  <c r="BM75" i="21"/>
  <c r="BI75" i="21"/>
  <c r="BG75" i="21"/>
  <c r="BH75" i="21" s="1"/>
  <c r="BM74" i="21"/>
  <c r="BI74" i="21"/>
  <c r="BG74" i="21"/>
  <c r="BN74" i="21" s="1"/>
  <c r="BM73" i="21"/>
  <c r="BI73" i="21"/>
  <c r="BG73" i="21"/>
  <c r="BN73" i="21" s="1"/>
  <c r="BM72" i="21"/>
  <c r="BI72" i="21"/>
  <c r="BG72" i="21"/>
  <c r="BN72" i="21" s="1"/>
  <c r="BM71" i="21"/>
  <c r="BI71" i="21"/>
  <c r="BG71" i="21"/>
  <c r="BH71" i="21" s="1"/>
  <c r="BM70" i="21"/>
  <c r="BI70" i="21"/>
  <c r="BG70" i="21"/>
  <c r="BN70" i="21" s="1"/>
  <c r="BM69" i="21"/>
  <c r="BI69" i="21"/>
  <c r="BG69" i="21"/>
  <c r="BN69" i="21" s="1"/>
  <c r="BM68" i="21"/>
  <c r="BI68" i="21"/>
  <c r="BG68" i="21"/>
  <c r="BN68" i="21" s="1"/>
  <c r="BM67" i="21"/>
  <c r="BI67" i="21"/>
  <c r="BG67" i="21"/>
  <c r="BH67" i="21" s="1"/>
  <c r="BM66" i="21"/>
  <c r="BI66" i="21"/>
  <c r="BG66" i="21"/>
  <c r="BN66" i="21" s="1"/>
  <c r="BM65" i="21"/>
  <c r="BI65" i="21"/>
  <c r="BG65" i="21"/>
  <c r="BN65" i="21" s="1"/>
  <c r="BM64" i="21"/>
  <c r="BI64" i="21"/>
  <c r="BG64" i="21"/>
  <c r="BN64" i="21" s="1"/>
  <c r="BM63" i="21"/>
  <c r="BI63" i="21"/>
  <c r="BG63" i="21"/>
  <c r="BH63" i="21" s="1"/>
  <c r="BM62" i="21"/>
  <c r="BI62" i="21"/>
  <c r="BG62" i="21"/>
  <c r="BN62" i="21" s="1"/>
  <c r="BM61" i="21"/>
  <c r="BI61" i="21"/>
  <c r="BG61" i="21"/>
  <c r="BN61" i="21" s="1"/>
  <c r="BM60" i="21"/>
  <c r="BI60" i="21"/>
  <c r="BG60" i="21"/>
  <c r="BN60" i="21" s="1"/>
  <c r="BM59" i="21"/>
  <c r="BI59" i="21"/>
  <c r="BG59" i="21"/>
  <c r="BH59" i="21" s="1"/>
  <c r="BM58" i="21"/>
  <c r="BI58" i="21"/>
  <c r="BH58" i="21"/>
  <c r="BG58" i="21"/>
  <c r="BN58" i="21" s="1"/>
  <c r="BM57" i="21"/>
  <c r="BI57" i="21"/>
  <c r="BG57" i="21"/>
  <c r="BN57" i="21" s="1"/>
  <c r="BM56" i="21"/>
  <c r="BI56" i="21"/>
  <c r="BG56" i="21"/>
  <c r="BN56" i="21" s="1"/>
  <c r="BM55" i="21"/>
  <c r="BI55" i="21"/>
  <c r="BG55" i="21"/>
  <c r="BH55" i="21" s="1"/>
  <c r="BM54" i="21"/>
  <c r="BI54" i="21"/>
  <c r="BH54" i="21"/>
  <c r="BG54" i="21"/>
  <c r="BN54" i="21" s="1"/>
  <c r="BM53" i="21"/>
  <c r="BI53" i="21"/>
  <c r="BG53" i="21"/>
  <c r="BN53" i="21" s="1"/>
  <c r="BM52" i="21"/>
  <c r="BI52" i="21"/>
  <c r="BG52" i="21"/>
  <c r="BN52" i="21" s="1"/>
  <c r="BM51" i="21"/>
  <c r="BI51" i="21"/>
  <c r="BG51" i="21"/>
  <c r="BH51" i="21" s="1"/>
  <c r="BM50" i="21"/>
  <c r="BI50" i="21"/>
  <c r="BG50" i="21"/>
  <c r="BN50" i="21" s="1"/>
  <c r="BM49" i="21"/>
  <c r="BI49" i="21"/>
  <c r="BG49" i="21"/>
  <c r="BN49" i="21" s="1"/>
  <c r="BM48" i="21"/>
  <c r="BI48" i="21"/>
  <c r="BG48" i="21"/>
  <c r="BN48" i="21" s="1"/>
  <c r="BM47" i="21"/>
  <c r="BI47" i="21"/>
  <c r="BG47" i="21"/>
  <c r="BH47" i="21" s="1"/>
  <c r="BM46" i="21"/>
  <c r="BI46" i="21"/>
  <c r="BG46" i="21"/>
  <c r="BN46" i="21" s="1"/>
  <c r="BM45" i="21"/>
  <c r="BI45" i="21"/>
  <c r="BG45" i="21"/>
  <c r="BN45" i="21" s="1"/>
  <c r="BM44" i="21"/>
  <c r="BI44" i="21"/>
  <c r="BG44" i="21"/>
  <c r="BN44" i="21" s="1"/>
  <c r="BM43" i="21"/>
  <c r="BI43" i="21"/>
  <c r="BG43" i="21"/>
  <c r="BH43" i="21" s="1"/>
  <c r="BM42" i="21"/>
  <c r="BI42" i="21"/>
  <c r="BG42" i="21"/>
  <c r="BN42" i="21" s="1"/>
  <c r="BM41" i="21"/>
  <c r="BI41" i="21"/>
  <c r="BH41" i="21"/>
  <c r="BG41" i="21"/>
  <c r="BN41" i="21" s="1"/>
  <c r="BM40" i="21"/>
  <c r="BI40" i="21"/>
  <c r="BG40" i="21"/>
  <c r="BN40" i="21" s="1"/>
  <c r="BM39" i="21"/>
  <c r="BI39" i="21"/>
  <c r="BG39" i="21"/>
  <c r="BH39" i="21" s="1"/>
  <c r="BM38" i="21"/>
  <c r="BI38" i="21"/>
  <c r="BG38" i="21"/>
  <c r="BN38" i="21" s="1"/>
  <c r="BM37" i="21"/>
  <c r="BI37" i="21"/>
  <c r="BG37" i="21"/>
  <c r="BN37" i="21" s="1"/>
  <c r="BM36" i="21"/>
  <c r="BI36" i="21"/>
  <c r="BH36" i="21"/>
  <c r="BG36" i="21"/>
  <c r="BN36" i="21" s="1"/>
  <c r="BM35" i="21"/>
  <c r="BI35" i="21"/>
  <c r="BG35" i="21"/>
  <c r="BH35" i="21" s="1"/>
  <c r="BM34" i="21"/>
  <c r="BI34" i="21"/>
  <c r="BH34" i="21"/>
  <c r="BG34" i="21"/>
  <c r="BN34" i="21" s="1"/>
  <c r="BM33" i="21"/>
  <c r="BI33" i="21"/>
  <c r="BH33" i="21"/>
  <c r="BG33" i="21"/>
  <c r="BN33" i="21" s="1"/>
  <c r="BM32" i="21"/>
  <c r="BI32" i="21"/>
  <c r="BH32" i="21"/>
  <c r="BG32" i="21"/>
  <c r="BN32" i="21" s="1"/>
  <c r="BM31" i="21"/>
  <c r="BI31" i="21"/>
  <c r="BG31" i="21"/>
  <c r="BH31" i="21" s="1"/>
  <c r="BM30" i="21"/>
  <c r="BI30" i="21"/>
  <c r="BH30" i="21"/>
  <c r="BG30" i="21"/>
  <c r="BN30" i="21" s="1"/>
  <c r="BM29" i="21"/>
  <c r="BI29" i="21"/>
  <c r="BH29" i="21"/>
  <c r="BG29" i="21"/>
  <c r="BN29" i="21" s="1"/>
  <c r="BM28" i="21"/>
  <c r="BI28" i="21"/>
  <c r="BH28" i="21"/>
  <c r="BG28" i="21"/>
  <c r="BN28" i="21" s="1"/>
  <c r="BM27" i="21"/>
  <c r="BI27" i="21"/>
  <c r="BG27" i="21"/>
  <c r="BH27" i="21" s="1"/>
  <c r="BM26" i="21"/>
  <c r="BI26" i="21"/>
  <c r="BH26" i="21"/>
  <c r="BG26" i="21"/>
  <c r="BN26" i="21" s="1"/>
  <c r="BM25" i="21"/>
  <c r="BI25" i="21"/>
  <c r="BH25" i="21"/>
  <c r="BG25" i="21"/>
  <c r="BN25" i="21" s="1"/>
  <c r="BM24" i="21"/>
  <c r="BI24" i="21"/>
  <c r="BH24" i="21"/>
  <c r="BG24" i="21"/>
  <c r="BN24" i="21" s="1"/>
  <c r="BM23" i="21"/>
  <c r="BI23" i="21"/>
  <c r="BG23" i="21"/>
  <c r="BH23" i="21" s="1"/>
  <c r="BM22" i="21"/>
  <c r="BI22" i="21"/>
  <c r="BH22" i="21"/>
  <c r="BG22" i="21"/>
  <c r="BN22" i="21" s="1"/>
  <c r="BM21" i="21"/>
  <c r="BI21" i="21"/>
  <c r="BH21" i="21"/>
  <c r="BG21" i="21"/>
  <c r="BN21" i="21" s="1"/>
  <c r="BM20" i="21"/>
  <c r="BI20" i="21"/>
  <c r="BH20" i="21"/>
  <c r="BG20" i="21"/>
  <c r="BN20" i="21" s="1"/>
  <c r="BM19" i="21"/>
  <c r="BI19" i="21"/>
  <c r="BG19" i="21"/>
  <c r="BH19" i="21" s="1"/>
  <c r="BM18" i="21"/>
  <c r="BI18" i="21"/>
  <c r="BH18" i="21"/>
  <c r="BG18" i="21"/>
  <c r="BN18" i="21" s="1"/>
  <c r="BM17" i="21"/>
  <c r="BI17" i="21"/>
  <c r="BH17" i="21"/>
  <c r="BG17" i="21"/>
  <c r="BN17" i="21" s="1"/>
  <c r="BM16" i="21"/>
  <c r="BI16" i="21"/>
  <c r="BH16" i="21"/>
  <c r="BG16" i="21"/>
  <c r="BN16" i="21" s="1"/>
  <c r="BM15" i="21"/>
  <c r="BI15" i="21"/>
  <c r="BG15" i="21"/>
  <c r="BH15" i="21" s="1"/>
  <c r="BM14" i="21"/>
  <c r="BI14" i="21"/>
  <c r="BH14" i="21"/>
  <c r="BG14" i="21"/>
  <c r="BN14" i="21" s="1"/>
  <c r="BM13" i="21"/>
  <c r="BI13" i="21"/>
  <c r="BG13" i="21"/>
  <c r="BH13" i="21" s="1"/>
  <c r="BM12" i="21"/>
  <c r="BI12" i="21"/>
  <c r="BH12" i="21"/>
  <c r="BG12" i="21"/>
  <c r="BN12" i="21" s="1"/>
  <c r="BM11" i="21"/>
  <c r="BI11" i="21"/>
  <c r="BH11" i="21"/>
  <c r="BG11" i="21"/>
  <c r="BN11" i="21" s="1"/>
  <c r="BM10" i="21"/>
  <c r="BI10" i="21"/>
  <c r="BH10" i="21"/>
  <c r="BG10" i="21"/>
  <c r="BN10" i="21" s="1"/>
  <c r="BM9" i="21"/>
  <c r="BI9" i="21"/>
  <c r="BG9" i="21"/>
  <c r="BO554" i="20"/>
  <c r="BO551" i="20"/>
  <c r="BQ540" i="20"/>
  <c r="BP540" i="20"/>
  <c r="BP554" i="20" s="1"/>
  <c r="BO540" i="20"/>
  <c r="BR554" i="20" s="1"/>
  <c r="E540" i="20"/>
  <c r="BO538" i="20"/>
  <c r="BR538" i="20" s="1"/>
  <c r="BR537" i="20"/>
  <c r="BO537" i="20"/>
  <c r="BO536" i="20"/>
  <c r="BR536" i="20" s="1"/>
  <c r="BR535" i="20"/>
  <c r="BO535" i="20"/>
  <c r="BO534" i="20"/>
  <c r="BR534" i="20" s="1"/>
  <c r="BR533" i="20"/>
  <c r="BO533" i="20"/>
  <c r="BO532" i="20"/>
  <c r="BR532" i="20" s="1"/>
  <c r="BR531" i="20"/>
  <c r="BO531" i="20"/>
  <c r="BO530" i="20"/>
  <c r="BR530" i="20" s="1"/>
  <c r="BR529" i="20"/>
  <c r="BO529" i="20"/>
  <c r="BO528" i="20"/>
  <c r="BR528" i="20" s="1"/>
  <c r="BR527" i="20"/>
  <c r="BO527" i="20"/>
  <c r="BO526" i="20"/>
  <c r="BR526" i="20" s="1"/>
  <c r="BR525" i="20"/>
  <c r="BO525" i="20"/>
  <c r="BO524" i="20"/>
  <c r="BR524" i="20" s="1"/>
  <c r="BR523" i="20"/>
  <c r="BO523" i="20"/>
  <c r="BO522" i="20"/>
  <c r="BR522" i="20" s="1"/>
  <c r="BR521" i="20"/>
  <c r="BO521" i="20"/>
  <c r="BO520" i="20"/>
  <c r="BR520" i="20" s="1"/>
  <c r="BR519" i="20"/>
  <c r="BO519" i="20"/>
  <c r="BQ510" i="20"/>
  <c r="BP510" i="20"/>
  <c r="BP553" i="20" s="1"/>
  <c r="O510" i="20"/>
  <c r="BN509" i="20"/>
  <c r="BM509" i="20"/>
  <c r="BO509" i="20" s="1"/>
  <c r="BH509" i="20"/>
  <c r="BN508" i="20"/>
  <c r="BO508" i="20" s="1"/>
  <c r="BM508" i="20"/>
  <c r="BH508" i="20"/>
  <c r="BR508" i="20" s="1"/>
  <c r="BO507" i="20"/>
  <c r="BN507" i="20"/>
  <c r="BM507" i="20"/>
  <c r="BH507" i="20"/>
  <c r="BR507" i="20" s="1"/>
  <c r="BN506" i="20"/>
  <c r="BM506" i="20"/>
  <c r="BO506" i="20" s="1"/>
  <c r="BH506" i="20"/>
  <c r="BR506" i="20" s="1"/>
  <c r="BN505" i="20"/>
  <c r="BM505" i="20"/>
  <c r="BO505" i="20" s="1"/>
  <c r="BH505" i="20"/>
  <c r="BR505" i="20" s="1"/>
  <c r="BN504" i="20"/>
  <c r="BO504" i="20" s="1"/>
  <c r="BM504" i="20"/>
  <c r="BH504" i="20"/>
  <c r="BO503" i="20"/>
  <c r="BN503" i="20"/>
  <c r="BM503" i="20"/>
  <c r="BH503" i="20"/>
  <c r="BN502" i="20"/>
  <c r="BM502" i="20"/>
  <c r="BO502" i="20" s="1"/>
  <c r="BR502" i="20" s="1"/>
  <c r="BH502" i="20"/>
  <c r="BN501" i="20"/>
  <c r="BM501" i="20"/>
  <c r="BO501" i="20" s="1"/>
  <c r="BH501" i="20"/>
  <c r="BN500" i="20"/>
  <c r="BO500" i="20" s="1"/>
  <c r="BM500" i="20"/>
  <c r="BH500" i="20"/>
  <c r="BR500" i="20" s="1"/>
  <c r="BO499" i="20"/>
  <c r="BN499" i="20"/>
  <c r="BM499" i="20"/>
  <c r="BH499" i="20"/>
  <c r="BR499" i="20" s="1"/>
  <c r="BN498" i="20"/>
  <c r="BM498" i="20"/>
  <c r="BO498" i="20" s="1"/>
  <c r="BH498" i="20"/>
  <c r="BR498" i="20" s="1"/>
  <c r="BN497" i="20"/>
  <c r="BM497" i="20"/>
  <c r="BO497" i="20" s="1"/>
  <c r="BH497" i="20"/>
  <c r="BN496" i="20"/>
  <c r="BM496" i="20"/>
  <c r="BH496" i="20"/>
  <c r="BO495" i="20"/>
  <c r="BN495" i="20"/>
  <c r="BM495" i="20"/>
  <c r="BH495" i="20"/>
  <c r="BN494" i="20"/>
  <c r="BM494" i="20"/>
  <c r="BO494" i="20" s="1"/>
  <c r="BH494" i="20"/>
  <c r="BR494" i="20" s="1"/>
  <c r="BN493" i="20"/>
  <c r="BM493" i="20"/>
  <c r="BH493" i="20"/>
  <c r="BQ483" i="20"/>
  <c r="BP483" i="20"/>
  <c r="BP552" i="20" s="1"/>
  <c r="BD483" i="20"/>
  <c r="BC483" i="20"/>
  <c r="BB483" i="20"/>
  <c r="BA483" i="20"/>
  <c r="AZ483" i="20"/>
  <c r="AY483" i="20"/>
  <c r="AX483" i="20"/>
  <c r="AW483" i="20"/>
  <c r="AV483" i="20"/>
  <c r="AU483" i="20"/>
  <c r="AT483" i="20"/>
  <c r="AS483" i="20"/>
  <c r="AR483" i="20"/>
  <c r="AQ483" i="20"/>
  <c r="AP483" i="20"/>
  <c r="AO483" i="20"/>
  <c r="AN483" i="20"/>
  <c r="AM483" i="20"/>
  <c r="AL483" i="20"/>
  <c r="AK483" i="20"/>
  <c r="AJ483" i="20"/>
  <c r="AI483" i="20"/>
  <c r="AH483" i="20"/>
  <c r="AG483" i="20"/>
  <c r="AF483" i="20"/>
  <c r="AE483" i="20"/>
  <c r="AD483" i="20"/>
  <c r="AC483" i="20"/>
  <c r="AB483" i="20"/>
  <c r="AA483" i="20"/>
  <c r="Z483" i="20"/>
  <c r="Y483" i="20"/>
  <c r="X483" i="20"/>
  <c r="W483" i="20"/>
  <c r="V483" i="20"/>
  <c r="U483" i="20"/>
  <c r="T483" i="20"/>
  <c r="S483" i="20"/>
  <c r="R483" i="20"/>
  <c r="Q483" i="20"/>
  <c r="P483" i="20"/>
  <c r="O483" i="20"/>
  <c r="N483" i="20"/>
  <c r="M483" i="20"/>
  <c r="L483" i="20"/>
  <c r="K483" i="20"/>
  <c r="J483" i="20"/>
  <c r="I483" i="20"/>
  <c r="H483" i="20"/>
  <c r="G483" i="20"/>
  <c r="F483" i="20"/>
  <c r="BH481" i="20"/>
  <c r="BH480" i="20"/>
  <c r="BR479" i="20"/>
  <c r="BH479" i="20"/>
  <c r="BO479" i="20" s="1"/>
  <c r="BO478" i="20"/>
  <c r="BR478" i="20" s="1"/>
  <c r="BH478" i="20"/>
  <c r="BH477" i="20"/>
  <c r="BH476" i="20"/>
  <c r="BH475" i="20"/>
  <c r="BO475" i="20" s="1"/>
  <c r="BR475" i="20" s="1"/>
  <c r="BO474" i="20"/>
  <c r="BR474" i="20" s="1"/>
  <c r="BH474" i="20"/>
  <c r="BH473" i="20"/>
  <c r="BH472" i="20"/>
  <c r="BR471" i="20"/>
  <c r="BH471" i="20"/>
  <c r="BO471" i="20" s="1"/>
  <c r="BO470" i="20"/>
  <c r="BR470" i="20" s="1"/>
  <c r="BH470" i="20"/>
  <c r="BH469" i="20"/>
  <c r="BH468" i="20"/>
  <c r="BH467" i="20"/>
  <c r="BO467" i="20" s="1"/>
  <c r="BR467" i="20" s="1"/>
  <c r="BO466" i="20"/>
  <c r="BR466" i="20" s="1"/>
  <c r="BH466" i="20"/>
  <c r="BH465" i="20"/>
  <c r="BH464" i="20"/>
  <c r="BR463" i="20"/>
  <c r="BH463" i="20"/>
  <c r="BO463" i="20" s="1"/>
  <c r="BO462" i="20"/>
  <c r="BR462" i="20" s="1"/>
  <c r="BH462" i="20"/>
  <c r="BH461" i="20"/>
  <c r="BH460" i="20"/>
  <c r="BH459" i="20"/>
  <c r="BO459" i="20" s="1"/>
  <c r="BR459" i="20" s="1"/>
  <c r="BO458" i="20"/>
  <c r="BR458" i="20" s="1"/>
  <c r="BH458" i="20"/>
  <c r="BH457" i="20"/>
  <c r="BH456" i="20"/>
  <c r="BR455" i="20"/>
  <c r="BH455" i="20"/>
  <c r="BO455" i="20" s="1"/>
  <c r="BO454" i="20"/>
  <c r="BR454" i="20" s="1"/>
  <c r="BH454" i="20"/>
  <c r="BH453" i="20"/>
  <c r="BH452" i="20"/>
  <c r="BH451" i="20"/>
  <c r="BO451" i="20" s="1"/>
  <c r="BR451" i="20" s="1"/>
  <c r="BO450" i="20"/>
  <c r="BR450" i="20" s="1"/>
  <c r="BH450" i="20"/>
  <c r="BH449" i="20"/>
  <c r="BO448" i="20"/>
  <c r="BH448" i="20"/>
  <c r="BR448" i="20" s="1"/>
  <c r="BH447" i="20"/>
  <c r="BO447" i="20" s="1"/>
  <c r="BR447" i="20" s="1"/>
  <c r="BO446" i="20"/>
  <c r="BR446" i="20" s="1"/>
  <c r="BH446" i="20"/>
  <c r="BH445" i="20"/>
  <c r="BO444" i="20"/>
  <c r="BH444" i="20"/>
  <c r="BR444" i="20" s="1"/>
  <c r="BR443" i="20"/>
  <c r="BH443" i="20"/>
  <c r="BO443" i="20" s="1"/>
  <c r="BO442" i="20"/>
  <c r="BR442" i="20" s="1"/>
  <c r="BH442" i="20"/>
  <c r="BH441" i="20"/>
  <c r="BO440" i="20"/>
  <c r="BH440" i="20"/>
  <c r="BR440" i="20" s="1"/>
  <c r="BR439" i="20"/>
  <c r="BH439" i="20"/>
  <c r="BO439" i="20" s="1"/>
  <c r="BO438" i="20"/>
  <c r="BR438" i="20" s="1"/>
  <c r="BH438" i="20"/>
  <c r="BH437" i="20"/>
  <c r="BO436" i="20"/>
  <c r="BH436" i="20"/>
  <c r="BR436" i="20" s="1"/>
  <c r="BH435" i="20"/>
  <c r="BO435" i="20" s="1"/>
  <c r="BR435" i="20" s="1"/>
  <c r="BO434" i="20"/>
  <c r="BR434" i="20" s="1"/>
  <c r="BH434" i="20"/>
  <c r="BH433" i="20"/>
  <c r="BO432" i="20"/>
  <c r="BH432" i="20"/>
  <c r="BR432" i="20" s="1"/>
  <c r="BH431" i="20"/>
  <c r="BO431" i="20" s="1"/>
  <c r="BR431" i="20" s="1"/>
  <c r="BO430" i="20"/>
  <c r="BR430" i="20" s="1"/>
  <c r="BH430" i="20"/>
  <c r="BH429" i="20"/>
  <c r="BO428" i="20"/>
  <c r="BH428" i="20"/>
  <c r="BR428" i="20" s="1"/>
  <c r="BR427" i="20"/>
  <c r="BH427" i="20"/>
  <c r="BO427" i="20" s="1"/>
  <c r="BO426" i="20"/>
  <c r="BR426" i="20" s="1"/>
  <c r="BH426" i="20"/>
  <c r="BH425" i="20"/>
  <c r="BO424" i="20"/>
  <c r="BH424" i="20"/>
  <c r="BR424" i="20" s="1"/>
  <c r="BR423" i="20"/>
  <c r="BH423" i="20"/>
  <c r="BO423" i="20" s="1"/>
  <c r="BO422" i="20"/>
  <c r="BR422" i="20" s="1"/>
  <c r="BH422" i="20"/>
  <c r="BH421" i="20"/>
  <c r="BO420" i="20"/>
  <c r="BH420" i="20"/>
  <c r="BR420" i="20" s="1"/>
  <c r="BD416" i="20"/>
  <c r="BC416" i="20"/>
  <c r="BB416" i="20"/>
  <c r="BA416" i="20"/>
  <c r="AZ416" i="20"/>
  <c r="AY416" i="20"/>
  <c r="AX416" i="20"/>
  <c r="AW416" i="20"/>
  <c r="AV416" i="20"/>
  <c r="AU416" i="20"/>
  <c r="AT416" i="20"/>
  <c r="AS416" i="20"/>
  <c r="AR416" i="20"/>
  <c r="AQ416" i="20"/>
  <c r="AP416" i="20"/>
  <c r="AO416" i="20"/>
  <c r="AN416" i="20"/>
  <c r="AM416" i="20"/>
  <c r="AL416" i="20"/>
  <c r="AK416" i="20"/>
  <c r="AJ416" i="20"/>
  <c r="AI416" i="20"/>
  <c r="AH416" i="20"/>
  <c r="AG416" i="20"/>
  <c r="AF416" i="20"/>
  <c r="AE416" i="20"/>
  <c r="AD416" i="20"/>
  <c r="AC416" i="20"/>
  <c r="AB416" i="20"/>
  <c r="AA416" i="20"/>
  <c r="Z416" i="20"/>
  <c r="Y416" i="20"/>
  <c r="X416" i="20"/>
  <c r="W416" i="20"/>
  <c r="V416" i="20"/>
  <c r="U416" i="20"/>
  <c r="T416" i="20"/>
  <c r="S416" i="20"/>
  <c r="R416" i="20"/>
  <c r="Q416" i="20"/>
  <c r="P416" i="20"/>
  <c r="O416" i="20"/>
  <c r="N416" i="20"/>
  <c r="M416" i="20"/>
  <c r="L416" i="20"/>
  <c r="K416" i="20"/>
  <c r="J416" i="20"/>
  <c r="I416" i="20"/>
  <c r="H416" i="20"/>
  <c r="G416" i="20"/>
  <c r="F416" i="20"/>
  <c r="BQ410" i="20"/>
  <c r="BP410" i="20"/>
  <c r="BP551" i="20" s="1"/>
  <c r="BD410" i="20"/>
  <c r="BC410" i="20"/>
  <c r="BB410" i="20"/>
  <c r="BA410" i="20"/>
  <c r="AZ410" i="20"/>
  <c r="AY410" i="20"/>
  <c r="AX410" i="20"/>
  <c r="AW410" i="20"/>
  <c r="AV410" i="20"/>
  <c r="AU410" i="20"/>
  <c r="AT410" i="20"/>
  <c r="AS410" i="20"/>
  <c r="AR410" i="20"/>
  <c r="AQ410" i="20"/>
  <c r="AP410" i="20"/>
  <c r="AO410" i="20"/>
  <c r="AN410" i="20"/>
  <c r="AM410" i="20"/>
  <c r="AL410" i="20"/>
  <c r="AK410" i="20"/>
  <c r="AJ410" i="20"/>
  <c r="AI410" i="20"/>
  <c r="AH410" i="20"/>
  <c r="AG410" i="20"/>
  <c r="AF410" i="20"/>
  <c r="AE410" i="20"/>
  <c r="AD410" i="20"/>
  <c r="AC410" i="20"/>
  <c r="AB410" i="20"/>
  <c r="AA410" i="20"/>
  <c r="Z410" i="20"/>
  <c r="Y410" i="20"/>
  <c r="X410" i="20"/>
  <c r="W410" i="20"/>
  <c r="V410" i="20"/>
  <c r="U410" i="20"/>
  <c r="T410" i="20"/>
  <c r="S410" i="20"/>
  <c r="R410" i="20"/>
  <c r="Q410" i="20"/>
  <c r="P410" i="20"/>
  <c r="O410" i="20"/>
  <c r="N410" i="20"/>
  <c r="M410" i="20"/>
  <c r="L410" i="20"/>
  <c r="K410" i="20"/>
  <c r="J410" i="20"/>
  <c r="I410" i="20"/>
  <c r="H410" i="20"/>
  <c r="G410" i="20"/>
  <c r="F410" i="20"/>
  <c r="E410" i="20"/>
  <c r="BR408" i="20"/>
  <c r="BO408" i="20"/>
  <c r="BG408" i="20"/>
  <c r="BH408" i="20" s="1"/>
  <c r="BR407" i="20"/>
  <c r="BO407" i="20"/>
  <c r="BG407" i="20"/>
  <c r="BH407" i="20" s="1"/>
  <c r="BR406" i="20"/>
  <c r="BO406" i="20"/>
  <c r="BG406" i="20"/>
  <c r="BH406" i="20" s="1"/>
  <c r="BR405" i="20"/>
  <c r="BO405" i="20"/>
  <c r="BG405" i="20"/>
  <c r="BH405" i="20" s="1"/>
  <c r="BR404" i="20"/>
  <c r="BO404" i="20"/>
  <c r="BG404" i="20"/>
  <c r="BH404" i="20" s="1"/>
  <c r="BR403" i="20"/>
  <c r="BO403" i="20"/>
  <c r="BG403" i="20"/>
  <c r="BH403" i="20" s="1"/>
  <c r="BR402" i="20"/>
  <c r="BO402" i="20"/>
  <c r="BG402" i="20"/>
  <c r="BH402" i="20" s="1"/>
  <c r="BR401" i="20"/>
  <c r="BO401" i="20"/>
  <c r="BG401" i="20"/>
  <c r="BH401" i="20" s="1"/>
  <c r="BR400" i="20"/>
  <c r="BO400" i="20"/>
  <c r="BG400" i="20"/>
  <c r="BH400" i="20" s="1"/>
  <c r="BR399" i="20"/>
  <c r="BO399" i="20"/>
  <c r="BG399" i="20"/>
  <c r="BH399" i="20" s="1"/>
  <c r="BR398" i="20"/>
  <c r="BO398" i="20"/>
  <c r="BG398" i="20"/>
  <c r="BH398" i="20" s="1"/>
  <c r="BR397" i="20"/>
  <c r="BO397" i="20"/>
  <c r="BG397" i="20"/>
  <c r="BH397" i="20" s="1"/>
  <c r="BR396" i="20"/>
  <c r="BO396" i="20"/>
  <c r="BG396" i="20"/>
  <c r="BH396" i="20" s="1"/>
  <c r="BR395" i="20"/>
  <c r="BO395" i="20"/>
  <c r="BG395" i="20"/>
  <c r="BH395" i="20" s="1"/>
  <c r="BR394" i="20"/>
  <c r="BO394" i="20"/>
  <c r="BG394" i="20"/>
  <c r="BH394" i="20" s="1"/>
  <c r="BR393" i="20"/>
  <c r="BO393" i="20"/>
  <c r="BG393" i="20"/>
  <c r="BH393" i="20" s="1"/>
  <c r="BR392" i="20"/>
  <c r="BO392" i="20"/>
  <c r="BG392" i="20"/>
  <c r="BH392" i="20" s="1"/>
  <c r="BR391" i="20"/>
  <c r="BO391" i="20"/>
  <c r="BG391" i="20"/>
  <c r="BH391" i="20" s="1"/>
  <c r="BR390" i="20"/>
  <c r="BO390" i="20"/>
  <c r="BG390" i="20"/>
  <c r="BH390" i="20" s="1"/>
  <c r="BR389" i="20"/>
  <c r="BO389" i="20"/>
  <c r="BG389" i="20"/>
  <c r="BH389" i="20" s="1"/>
  <c r="BR388" i="20"/>
  <c r="BO388" i="20"/>
  <c r="BG388" i="20"/>
  <c r="BH388" i="20" s="1"/>
  <c r="BR387" i="20"/>
  <c r="BO387" i="20"/>
  <c r="BG387" i="20"/>
  <c r="BH387" i="20" s="1"/>
  <c r="BR386" i="20"/>
  <c r="BO386" i="20"/>
  <c r="BG386" i="20"/>
  <c r="BH386" i="20" s="1"/>
  <c r="BR385" i="20"/>
  <c r="BO385" i="20"/>
  <c r="BG385" i="20"/>
  <c r="BH385" i="20" s="1"/>
  <c r="BR384" i="20"/>
  <c r="BO384" i="20"/>
  <c r="BG384" i="20"/>
  <c r="BH384" i="20" s="1"/>
  <c r="BR383" i="20"/>
  <c r="BO383" i="20"/>
  <c r="BG383" i="20"/>
  <c r="BH383" i="20" s="1"/>
  <c r="BO382" i="20"/>
  <c r="BR382" i="20" s="1"/>
  <c r="BG382" i="20"/>
  <c r="BH382" i="20" s="1"/>
  <c r="BR381" i="20"/>
  <c r="BO381" i="20"/>
  <c r="BG381" i="20"/>
  <c r="BH381" i="20" s="1"/>
  <c r="BR380" i="20"/>
  <c r="BO380" i="20"/>
  <c r="BG380" i="20"/>
  <c r="BH380" i="20" s="1"/>
  <c r="BR379" i="20"/>
  <c r="BO379" i="20"/>
  <c r="BG379" i="20"/>
  <c r="BH379" i="20" s="1"/>
  <c r="BR378" i="20"/>
  <c r="BO378" i="20"/>
  <c r="BG378" i="20"/>
  <c r="BH378" i="20" s="1"/>
  <c r="BR377" i="20"/>
  <c r="BO377" i="20"/>
  <c r="BG377" i="20"/>
  <c r="BH377" i="20" s="1"/>
  <c r="BR376" i="20"/>
  <c r="BO376" i="20"/>
  <c r="BG376" i="20"/>
  <c r="BH376" i="20" s="1"/>
  <c r="BR375" i="20"/>
  <c r="BO375" i="20"/>
  <c r="BG375" i="20"/>
  <c r="BH375" i="20" s="1"/>
  <c r="BR374" i="20"/>
  <c r="BO374" i="20"/>
  <c r="BG374" i="20"/>
  <c r="BH374" i="20" s="1"/>
  <c r="BR373" i="20"/>
  <c r="BR410" i="20" s="1"/>
  <c r="BQ551" i="20" s="1"/>
  <c r="BO373" i="20"/>
  <c r="BO410" i="20" s="1"/>
  <c r="BR551" i="20" s="1"/>
  <c r="BG373" i="20"/>
  <c r="BD370" i="20"/>
  <c r="BC370" i="20"/>
  <c r="BB370" i="20"/>
  <c r="BA370" i="20"/>
  <c r="AZ370" i="20"/>
  <c r="AY370" i="20"/>
  <c r="AX370" i="20"/>
  <c r="AW370" i="20"/>
  <c r="AV370" i="20"/>
  <c r="AU370" i="20"/>
  <c r="AT370" i="20"/>
  <c r="AS370" i="20"/>
  <c r="AR370" i="20"/>
  <c r="AQ370" i="20"/>
  <c r="AP370" i="20"/>
  <c r="AO370" i="20"/>
  <c r="AN370" i="20"/>
  <c r="AM370" i="20"/>
  <c r="AL370" i="20"/>
  <c r="AK370" i="20"/>
  <c r="AJ370" i="20"/>
  <c r="AI370" i="20"/>
  <c r="AH370" i="20"/>
  <c r="AG370" i="20"/>
  <c r="AF370" i="20"/>
  <c r="AE370" i="20"/>
  <c r="AD370" i="20"/>
  <c r="AC370" i="20"/>
  <c r="AB370" i="20"/>
  <c r="AA370" i="20"/>
  <c r="Z370" i="20"/>
  <c r="Y370" i="20"/>
  <c r="X370" i="20"/>
  <c r="W370" i="20"/>
  <c r="V370" i="20"/>
  <c r="U370" i="20"/>
  <c r="T370" i="20"/>
  <c r="S370" i="20"/>
  <c r="R370" i="20"/>
  <c r="Q370" i="20"/>
  <c r="P370" i="20"/>
  <c r="O370" i="20"/>
  <c r="N370" i="20"/>
  <c r="M370" i="20"/>
  <c r="L370" i="20"/>
  <c r="K370" i="20"/>
  <c r="J370" i="20"/>
  <c r="I370" i="20"/>
  <c r="H370" i="20"/>
  <c r="G370" i="20"/>
  <c r="F370" i="20"/>
  <c r="BQ366" i="20"/>
  <c r="BP366" i="20"/>
  <c r="BP550" i="20" s="1"/>
  <c r="BD366" i="20"/>
  <c r="BC366" i="20"/>
  <c r="BB366" i="20"/>
  <c r="BA366" i="20"/>
  <c r="AZ366" i="20"/>
  <c r="AY366" i="20"/>
  <c r="AX366" i="20"/>
  <c r="AW366" i="20"/>
  <c r="AV366" i="20"/>
  <c r="AU366" i="20"/>
  <c r="AT366" i="20"/>
  <c r="AS366" i="20"/>
  <c r="AR366" i="20"/>
  <c r="AQ366" i="20"/>
  <c r="AP366" i="20"/>
  <c r="AO366" i="20"/>
  <c r="AN366" i="20"/>
  <c r="AM366" i="20"/>
  <c r="AL366" i="20"/>
  <c r="AK366" i="20"/>
  <c r="AJ366" i="20"/>
  <c r="AI366" i="20"/>
  <c r="AH366" i="20"/>
  <c r="AG366" i="20"/>
  <c r="AF366" i="20"/>
  <c r="AE366" i="20"/>
  <c r="AD366" i="20"/>
  <c r="AC366" i="20"/>
  <c r="AB366" i="20"/>
  <c r="AA366" i="20"/>
  <c r="Z366" i="20"/>
  <c r="Y366" i="20"/>
  <c r="X366" i="20"/>
  <c r="W366" i="20"/>
  <c r="V366" i="20"/>
  <c r="U366" i="20"/>
  <c r="T366" i="20"/>
  <c r="S366" i="20"/>
  <c r="R366" i="20"/>
  <c r="Q366" i="20"/>
  <c r="P366" i="20"/>
  <c r="O366" i="20"/>
  <c r="N366" i="20"/>
  <c r="M366" i="20"/>
  <c r="L366" i="20"/>
  <c r="K366" i="20"/>
  <c r="J366" i="20"/>
  <c r="I366" i="20"/>
  <c r="H366" i="20"/>
  <c r="G366" i="20"/>
  <c r="F366" i="20"/>
  <c r="BN364" i="20"/>
  <c r="BM364" i="20"/>
  <c r="BO364" i="20" s="1"/>
  <c r="BH364" i="20"/>
  <c r="BR364" i="20" s="1"/>
  <c r="BG364" i="20"/>
  <c r="BM363" i="20"/>
  <c r="BG363" i="20"/>
  <c r="BN362" i="20"/>
  <c r="BM362" i="20"/>
  <c r="BO362" i="20" s="1"/>
  <c r="BH362" i="20"/>
  <c r="BG362" i="20"/>
  <c r="BM361" i="20"/>
  <c r="BG361" i="20"/>
  <c r="BN360" i="20"/>
  <c r="BM360" i="20"/>
  <c r="BO360" i="20" s="1"/>
  <c r="BH360" i="20"/>
  <c r="BR360" i="20" s="1"/>
  <c r="BG360" i="20"/>
  <c r="BM359" i="20"/>
  <c r="BG359" i="20"/>
  <c r="BN358" i="20"/>
  <c r="BM358" i="20"/>
  <c r="BO358" i="20" s="1"/>
  <c r="BH358" i="20"/>
  <c r="BR358" i="20" s="1"/>
  <c r="BG358" i="20"/>
  <c r="BM357" i="20"/>
  <c r="BG357" i="20"/>
  <c r="BN356" i="20"/>
  <c r="BM356" i="20"/>
  <c r="BO356" i="20" s="1"/>
  <c r="BH356" i="20"/>
  <c r="BR356" i="20" s="1"/>
  <c r="BG356" i="20"/>
  <c r="BM355" i="20"/>
  <c r="BG355" i="20"/>
  <c r="BN354" i="20"/>
  <c r="BM354" i="20"/>
  <c r="BO354" i="20" s="1"/>
  <c r="BH354" i="20"/>
  <c r="BG354" i="20"/>
  <c r="BM353" i="20"/>
  <c r="BG353" i="20"/>
  <c r="BN352" i="20"/>
  <c r="BM352" i="20"/>
  <c r="BO352" i="20" s="1"/>
  <c r="BH352" i="20"/>
  <c r="BR352" i="20" s="1"/>
  <c r="BG352" i="20"/>
  <c r="BM351" i="20"/>
  <c r="BG351" i="20"/>
  <c r="BN350" i="20"/>
  <c r="BM350" i="20"/>
  <c r="BO350" i="20" s="1"/>
  <c r="BH350" i="20"/>
  <c r="BR350" i="20" s="1"/>
  <c r="BG350" i="20"/>
  <c r="BM349" i="20"/>
  <c r="BG349" i="20"/>
  <c r="BN348" i="20"/>
  <c r="BM348" i="20"/>
  <c r="BO348" i="20" s="1"/>
  <c r="BH348" i="20"/>
  <c r="BR348" i="20" s="1"/>
  <c r="BG348" i="20"/>
  <c r="BM347" i="20"/>
  <c r="BG347" i="20"/>
  <c r="BN346" i="20"/>
  <c r="BM346" i="20"/>
  <c r="BO346" i="20" s="1"/>
  <c r="BH346" i="20"/>
  <c r="BG346" i="20"/>
  <c r="BM345" i="20"/>
  <c r="BG345" i="20"/>
  <c r="BN344" i="20"/>
  <c r="BM344" i="20"/>
  <c r="BO344" i="20" s="1"/>
  <c r="BH344" i="20"/>
  <c r="BR344" i="20" s="1"/>
  <c r="BG344" i="20"/>
  <c r="BM343" i="20"/>
  <c r="BG343" i="20"/>
  <c r="BN342" i="20"/>
  <c r="BM342" i="20"/>
  <c r="BO342" i="20" s="1"/>
  <c r="BH342" i="20"/>
  <c r="BR342" i="20" s="1"/>
  <c r="BG342" i="20"/>
  <c r="BM341" i="20"/>
  <c r="BG341" i="20"/>
  <c r="BN340" i="20"/>
  <c r="BM340" i="20"/>
  <c r="BO340" i="20" s="1"/>
  <c r="BH340" i="20"/>
  <c r="BR340" i="20" s="1"/>
  <c r="BG340" i="20"/>
  <c r="BM339" i="20"/>
  <c r="BG339" i="20"/>
  <c r="BN338" i="20"/>
  <c r="BM338" i="20"/>
  <c r="BO338" i="20" s="1"/>
  <c r="BH338" i="20"/>
  <c r="BG338" i="20"/>
  <c r="BM337" i="20"/>
  <c r="BG337" i="20"/>
  <c r="BN336" i="20"/>
  <c r="BM336" i="20"/>
  <c r="BO336" i="20" s="1"/>
  <c r="BH336" i="20"/>
  <c r="BR336" i="20" s="1"/>
  <c r="BG336" i="20"/>
  <c r="BM335" i="20"/>
  <c r="BG335" i="20"/>
  <c r="BN334" i="20"/>
  <c r="BM334" i="20"/>
  <c r="BO334" i="20" s="1"/>
  <c r="BH334" i="20"/>
  <c r="BR334" i="20" s="1"/>
  <c r="BG334" i="20"/>
  <c r="BM333" i="20"/>
  <c r="BG333" i="20"/>
  <c r="BN332" i="20"/>
  <c r="BM332" i="20"/>
  <c r="BO332" i="20" s="1"/>
  <c r="BH332" i="20"/>
  <c r="BR332" i="20" s="1"/>
  <c r="BG332" i="20"/>
  <c r="BM331" i="20"/>
  <c r="BG331" i="20"/>
  <c r="BN330" i="20"/>
  <c r="BM330" i="20"/>
  <c r="BO330" i="20" s="1"/>
  <c r="BH330" i="20"/>
  <c r="BG330" i="20"/>
  <c r="BM329" i="20"/>
  <c r="BG329" i="20"/>
  <c r="BN328" i="20"/>
  <c r="BM328" i="20"/>
  <c r="BO328" i="20" s="1"/>
  <c r="BH328" i="20"/>
  <c r="BR328" i="20" s="1"/>
  <c r="BG328" i="20"/>
  <c r="BM327" i="20"/>
  <c r="BG327" i="20"/>
  <c r="BD324" i="20"/>
  <c r="BC324" i="20"/>
  <c r="BB324" i="20"/>
  <c r="BA324" i="20"/>
  <c r="AZ324" i="20"/>
  <c r="AY324" i="20"/>
  <c r="AX324" i="20"/>
  <c r="AW324" i="20"/>
  <c r="AV324" i="20"/>
  <c r="AU324" i="20"/>
  <c r="AT324" i="20"/>
  <c r="AS324" i="20"/>
  <c r="AR324" i="20"/>
  <c r="AQ324" i="20"/>
  <c r="AP324" i="20"/>
  <c r="AO324" i="20"/>
  <c r="AN324" i="20"/>
  <c r="AM324" i="20"/>
  <c r="AL324" i="20"/>
  <c r="AK324" i="20"/>
  <c r="AJ324" i="20"/>
  <c r="AI324" i="20"/>
  <c r="AH324" i="20"/>
  <c r="AG324" i="20"/>
  <c r="AF324" i="20"/>
  <c r="AE324" i="20"/>
  <c r="AD324" i="20"/>
  <c r="AC324" i="20"/>
  <c r="AB324" i="20"/>
  <c r="AA324" i="20"/>
  <c r="Z324" i="20"/>
  <c r="Y324" i="20"/>
  <c r="X324" i="20"/>
  <c r="W324" i="20"/>
  <c r="V324" i="20"/>
  <c r="U324" i="20"/>
  <c r="T324" i="20"/>
  <c r="S324" i="20"/>
  <c r="R324" i="20"/>
  <c r="Q324" i="20"/>
  <c r="P324" i="20"/>
  <c r="O324" i="20"/>
  <c r="N324" i="20"/>
  <c r="M324" i="20"/>
  <c r="L324" i="20"/>
  <c r="K324" i="20"/>
  <c r="J324" i="20"/>
  <c r="I324" i="20"/>
  <c r="H324" i="20"/>
  <c r="G324" i="20"/>
  <c r="F324" i="20"/>
  <c r="B322" i="20"/>
  <c r="BQ319" i="20"/>
  <c r="BP319" i="20"/>
  <c r="BP549" i="20" s="1"/>
  <c r="BP548" i="20" s="1"/>
  <c r="BD319" i="20"/>
  <c r="BC319" i="20"/>
  <c r="BB319" i="20"/>
  <c r="BA319" i="20"/>
  <c r="AZ319" i="20"/>
  <c r="AY319" i="20"/>
  <c r="AX319" i="20"/>
  <c r="AW319" i="20"/>
  <c r="AV319" i="20"/>
  <c r="AU319" i="20"/>
  <c r="AT319" i="20"/>
  <c r="AS319" i="20"/>
  <c r="AR319" i="20"/>
  <c r="AQ319" i="20"/>
  <c r="AP319" i="20"/>
  <c r="AO319" i="20"/>
  <c r="AN319" i="20"/>
  <c r="AM319" i="20"/>
  <c r="AL319" i="20"/>
  <c r="AK319" i="20"/>
  <c r="AJ319" i="20"/>
  <c r="AI319" i="20"/>
  <c r="AH319" i="20"/>
  <c r="AG319" i="20"/>
  <c r="AF319" i="20"/>
  <c r="AE319" i="20"/>
  <c r="AD319" i="20"/>
  <c r="AC319" i="20"/>
  <c r="AB319" i="20"/>
  <c r="AA319" i="20"/>
  <c r="Z319" i="20"/>
  <c r="Y319" i="20"/>
  <c r="X319" i="20"/>
  <c r="W319" i="20"/>
  <c r="V319" i="20"/>
  <c r="U319" i="20"/>
  <c r="T319" i="20"/>
  <c r="S319" i="20"/>
  <c r="R319" i="20"/>
  <c r="Q319" i="20"/>
  <c r="P319" i="20"/>
  <c r="O319" i="20"/>
  <c r="N319" i="20"/>
  <c r="M319" i="20"/>
  <c r="L319" i="20"/>
  <c r="K319" i="20"/>
  <c r="J319" i="20"/>
  <c r="I319" i="20"/>
  <c r="H319" i="20"/>
  <c r="G319" i="20"/>
  <c r="F319" i="20"/>
  <c r="BG317" i="20"/>
  <c r="BN317" i="20" s="1"/>
  <c r="BO317" i="20" s="1"/>
  <c r="E317" i="20"/>
  <c r="BM317" i="20" s="1"/>
  <c r="BN316" i="20"/>
  <c r="BG316" i="20"/>
  <c r="E316" i="20"/>
  <c r="BN315" i="20"/>
  <c r="BM315" i="20"/>
  <c r="BO315" i="20" s="1"/>
  <c r="BH315" i="20"/>
  <c r="BR315" i="20" s="1"/>
  <c r="BG315" i="20"/>
  <c r="E315" i="20"/>
  <c r="BM314" i="20"/>
  <c r="BH314" i="20"/>
  <c r="BR314" i="20" s="1"/>
  <c r="BG314" i="20"/>
  <c r="BN314" i="20" s="1"/>
  <c r="BO314" i="20" s="1"/>
  <c r="E314" i="20"/>
  <c r="BG313" i="20"/>
  <c r="BN313" i="20" s="1"/>
  <c r="BO313" i="20" s="1"/>
  <c r="E313" i="20"/>
  <c r="BM313" i="20" s="1"/>
  <c r="BN312" i="20"/>
  <c r="BG312" i="20"/>
  <c r="E312" i="20"/>
  <c r="BN311" i="20"/>
  <c r="BM311" i="20"/>
  <c r="BO311" i="20" s="1"/>
  <c r="BH311" i="20"/>
  <c r="BR311" i="20" s="1"/>
  <c r="BG311" i="20"/>
  <c r="E311" i="20"/>
  <c r="BM310" i="20"/>
  <c r="BH310" i="20"/>
  <c r="BR310" i="20" s="1"/>
  <c r="BG310" i="20"/>
  <c r="BN310" i="20" s="1"/>
  <c r="BO310" i="20" s="1"/>
  <c r="E310" i="20"/>
  <c r="BG309" i="20"/>
  <c r="BN309" i="20" s="1"/>
  <c r="BO309" i="20" s="1"/>
  <c r="E309" i="20"/>
  <c r="BM309" i="20" s="1"/>
  <c r="BN308" i="20"/>
  <c r="BG308" i="20"/>
  <c r="E308" i="20"/>
  <c r="BN307" i="20"/>
  <c r="BM307" i="20"/>
  <c r="BO307" i="20" s="1"/>
  <c r="BH307" i="20"/>
  <c r="BR307" i="20" s="1"/>
  <c r="BG307" i="20"/>
  <c r="E307" i="20"/>
  <c r="BM306" i="20"/>
  <c r="BH306" i="20"/>
  <c r="BR306" i="20" s="1"/>
  <c r="BG306" i="20"/>
  <c r="BN306" i="20" s="1"/>
  <c r="BO306" i="20" s="1"/>
  <c r="E306" i="20"/>
  <c r="BG305" i="20"/>
  <c r="BN305" i="20" s="1"/>
  <c r="BO305" i="20" s="1"/>
  <c r="E305" i="20"/>
  <c r="BM305" i="20" s="1"/>
  <c r="BN304" i="20"/>
  <c r="BM304" i="20"/>
  <c r="BO304" i="20" s="1"/>
  <c r="BG304" i="20"/>
  <c r="E304" i="20"/>
  <c r="BH304" i="20" s="1"/>
  <c r="BN303" i="20"/>
  <c r="BM303" i="20"/>
  <c r="BO303" i="20" s="1"/>
  <c r="BR303" i="20" s="1"/>
  <c r="BH303" i="20"/>
  <c r="BG303" i="20"/>
  <c r="E303" i="20"/>
  <c r="BM302" i="20"/>
  <c r="BG302" i="20"/>
  <c r="E302" i="20"/>
  <c r="BG301" i="20"/>
  <c r="BN301" i="20" s="1"/>
  <c r="E301" i="20"/>
  <c r="BN300" i="20"/>
  <c r="BM300" i="20"/>
  <c r="BO300" i="20" s="1"/>
  <c r="BG300" i="20"/>
  <c r="E300" i="20"/>
  <c r="BH300" i="20" s="1"/>
  <c r="BN299" i="20"/>
  <c r="BM299" i="20"/>
  <c r="BO299" i="20" s="1"/>
  <c r="BR299" i="20" s="1"/>
  <c r="BH299" i="20"/>
  <c r="BG299" i="20"/>
  <c r="E299" i="20"/>
  <c r="BM298" i="20"/>
  <c r="BG298" i="20"/>
  <c r="E298" i="20"/>
  <c r="BG297" i="20"/>
  <c r="BN297" i="20" s="1"/>
  <c r="E297" i="20"/>
  <c r="BN296" i="20"/>
  <c r="BM296" i="20"/>
  <c r="BO296" i="20" s="1"/>
  <c r="BG296" i="20"/>
  <c r="E296" i="20"/>
  <c r="BH296" i="20" s="1"/>
  <c r="BN295" i="20"/>
  <c r="BM295" i="20"/>
  <c r="BO295" i="20" s="1"/>
  <c r="BR295" i="20" s="1"/>
  <c r="BH295" i="20"/>
  <c r="BG295" i="20"/>
  <c r="E295" i="20"/>
  <c r="BM294" i="20"/>
  <c r="BG294" i="20"/>
  <c r="E294" i="20"/>
  <c r="BG293" i="20"/>
  <c r="BN293" i="20" s="1"/>
  <c r="E293" i="20"/>
  <c r="BN292" i="20"/>
  <c r="BM292" i="20"/>
  <c r="BO292" i="20" s="1"/>
  <c r="BG292" i="20"/>
  <c r="E292" i="20"/>
  <c r="BH292" i="20" s="1"/>
  <c r="BN291" i="20"/>
  <c r="BM291" i="20"/>
  <c r="BO291" i="20" s="1"/>
  <c r="BR291" i="20" s="1"/>
  <c r="BH291" i="20"/>
  <c r="BG291" i="20"/>
  <c r="E291" i="20"/>
  <c r="BM290" i="20"/>
  <c r="BG290" i="20"/>
  <c r="E290" i="20"/>
  <c r="BG289" i="20"/>
  <c r="BN289" i="20" s="1"/>
  <c r="E289" i="20"/>
  <c r="BN288" i="20"/>
  <c r="BM288" i="20"/>
  <c r="BO288" i="20" s="1"/>
  <c r="BG288" i="20"/>
  <c r="E288" i="20"/>
  <c r="BH288" i="20" s="1"/>
  <c r="BN287" i="20"/>
  <c r="BM287" i="20"/>
  <c r="BO287" i="20" s="1"/>
  <c r="BH287" i="20"/>
  <c r="BG287" i="20"/>
  <c r="E287" i="20"/>
  <c r="BM286" i="20"/>
  <c r="BG286" i="20"/>
  <c r="E286" i="20"/>
  <c r="BG285" i="20"/>
  <c r="BN285" i="20" s="1"/>
  <c r="E285" i="20"/>
  <c r="BN284" i="20"/>
  <c r="BM284" i="20"/>
  <c r="BO284" i="20" s="1"/>
  <c r="BG284" i="20"/>
  <c r="E284" i="20"/>
  <c r="BH284" i="20" s="1"/>
  <c r="BN283" i="20"/>
  <c r="BM283" i="20"/>
  <c r="BO283" i="20" s="1"/>
  <c r="BH283" i="20"/>
  <c r="BR283" i="20" s="1"/>
  <c r="BG283" i="20"/>
  <c r="E283" i="20"/>
  <c r="BM282" i="20"/>
  <c r="BG282" i="20"/>
  <c r="E282" i="20"/>
  <c r="BG281" i="20"/>
  <c r="BN281" i="20" s="1"/>
  <c r="E281" i="20"/>
  <c r="BN280" i="20"/>
  <c r="BM280" i="20"/>
  <c r="BO280" i="20" s="1"/>
  <c r="BG280" i="20"/>
  <c r="E280" i="20"/>
  <c r="BH280" i="20" s="1"/>
  <c r="BN279" i="20"/>
  <c r="BM279" i="20"/>
  <c r="BO279" i="20" s="1"/>
  <c r="BH279" i="20"/>
  <c r="BR279" i="20" s="1"/>
  <c r="BG279" i="20"/>
  <c r="E279" i="20"/>
  <c r="BM278" i="20"/>
  <c r="BG278" i="20"/>
  <c r="E278" i="20"/>
  <c r="BN277" i="20"/>
  <c r="BH277" i="20"/>
  <c r="BG277" i="20"/>
  <c r="E277" i="20"/>
  <c r="BM277" i="20" s="1"/>
  <c r="BO277" i="20" s="1"/>
  <c r="BN276" i="20"/>
  <c r="BG276" i="20"/>
  <c r="E276" i="20"/>
  <c r="BH276" i="20" s="1"/>
  <c r="BN275" i="20"/>
  <c r="BH275" i="20"/>
  <c r="BG275" i="20"/>
  <c r="E275" i="20"/>
  <c r="BM275" i="20" s="1"/>
  <c r="BO275" i="20" s="1"/>
  <c r="BR275" i="20" s="1"/>
  <c r="BN274" i="20"/>
  <c r="BG274" i="20"/>
  <c r="E274" i="20"/>
  <c r="BN273" i="20"/>
  <c r="BM273" i="20"/>
  <c r="BO273" i="20" s="1"/>
  <c r="BG273" i="20"/>
  <c r="E273" i="20"/>
  <c r="BH273" i="20" s="1"/>
  <c r="BR273" i="20" s="1"/>
  <c r="BM272" i="20"/>
  <c r="BH272" i="20"/>
  <c r="BG272" i="20"/>
  <c r="BN272" i="20" s="1"/>
  <c r="E272" i="20"/>
  <c r="BG271" i="20"/>
  <c r="E271" i="20"/>
  <c r="BM271" i="20" s="1"/>
  <c r="BN270" i="20"/>
  <c r="BG270" i="20"/>
  <c r="E270" i="20"/>
  <c r="BN269" i="20"/>
  <c r="BM269" i="20"/>
  <c r="BO269" i="20" s="1"/>
  <c r="BG269" i="20"/>
  <c r="E269" i="20"/>
  <c r="BH269" i="20" s="1"/>
  <c r="BR268" i="20"/>
  <c r="BM268" i="20"/>
  <c r="BO268" i="20" s="1"/>
  <c r="BH268" i="20"/>
  <c r="BG268" i="20"/>
  <c r="BN268" i="20" s="1"/>
  <c r="E268" i="20"/>
  <c r="BD265" i="20"/>
  <c r="BC265" i="20"/>
  <c r="BB265" i="20"/>
  <c r="BA265" i="20"/>
  <c r="AZ265" i="20"/>
  <c r="AY265" i="20"/>
  <c r="AX265" i="20"/>
  <c r="AW265" i="20"/>
  <c r="AV265" i="20"/>
  <c r="AU265" i="20"/>
  <c r="AT265" i="20"/>
  <c r="AS265" i="20"/>
  <c r="AR265" i="20"/>
  <c r="AQ265" i="20"/>
  <c r="AP265" i="20"/>
  <c r="AO265" i="20"/>
  <c r="AN265" i="20"/>
  <c r="AM265" i="20"/>
  <c r="AL265" i="20"/>
  <c r="AK265" i="20"/>
  <c r="AJ265" i="20"/>
  <c r="AI265" i="20"/>
  <c r="AH265" i="20"/>
  <c r="AG265" i="20"/>
  <c r="AF265" i="20"/>
  <c r="AE265" i="20"/>
  <c r="AD265" i="20"/>
  <c r="AC265" i="20"/>
  <c r="AB265" i="20"/>
  <c r="AA265" i="20"/>
  <c r="Z265" i="20"/>
  <c r="Y265" i="20"/>
  <c r="X265" i="20"/>
  <c r="W265" i="20"/>
  <c r="V265" i="20"/>
  <c r="U265" i="20"/>
  <c r="T265" i="20"/>
  <c r="S265" i="20"/>
  <c r="R265" i="20"/>
  <c r="Q265" i="20"/>
  <c r="P265" i="20"/>
  <c r="O265" i="20"/>
  <c r="N265" i="20"/>
  <c r="M265" i="20"/>
  <c r="L265" i="20"/>
  <c r="K265" i="20"/>
  <c r="J265" i="20"/>
  <c r="I265" i="20"/>
  <c r="H265" i="20"/>
  <c r="G265" i="20"/>
  <c r="F265" i="20"/>
  <c r="BD261" i="20"/>
  <c r="BC261" i="20"/>
  <c r="BB261" i="20"/>
  <c r="BA261" i="20"/>
  <c r="AZ261" i="20"/>
  <c r="AY261" i="20"/>
  <c r="AX261" i="20"/>
  <c r="AW261" i="20"/>
  <c r="AV261" i="20"/>
  <c r="AU261" i="20"/>
  <c r="AT261" i="20"/>
  <c r="AS261" i="20"/>
  <c r="AR261" i="20"/>
  <c r="AQ261" i="20"/>
  <c r="AP261" i="20"/>
  <c r="AO261" i="20"/>
  <c r="AN261" i="20"/>
  <c r="AM261" i="20"/>
  <c r="AL261" i="20"/>
  <c r="AK261" i="20"/>
  <c r="AJ261" i="20"/>
  <c r="AI261" i="20"/>
  <c r="AH261" i="20"/>
  <c r="AG261" i="20"/>
  <c r="AF261" i="20"/>
  <c r="AE261" i="20"/>
  <c r="AD261" i="20"/>
  <c r="AC261" i="20"/>
  <c r="AB261" i="20"/>
  <c r="AA261" i="20"/>
  <c r="Z261" i="20"/>
  <c r="Y261" i="20"/>
  <c r="X261" i="20"/>
  <c r="W261" i="20"/>
  <c r="V261" i="20"/>
  <c r="U261" i="20"/>
  <c r="T261" i="20"/>
  <c r="S261" i="20"/>
  <c r="R261" i="20"/>
  <c r="Q261" i="20"/>
  <c r="P261" i="20"/>
  <c r="O261" i="20"/>
  <c r="N261" i="20"/>
  <c r="M261" i="20"/>
  <c r="L261" i="20"/>
  <c r="K261" i="20"/>
  <c r="J261" i="20"/>
  <c r="I261" i="20"/>
  <c r="H261" i="20"/>
  <c r="G261" i="20"/>
  <c r="F261" i="20"/>
  <c r="C261" i="20"/>
  <c r="BQ260" i="20"/>
  <c r="BP260" i="20"/>
  <c r="BP547" i="20" s="1"/>
  <c r="BP556" i="20" s="1"/>
  <c r="BF260" i="20"/>
  <c r="BD260" i="20"/>
  <c r="BC260" i="20"/>
  <c r="BB260" i="20"/>
  <c r="BA260" i="20"/>
  <c r="AZ260" i="20"/>
  <c r="AY260" i="20"/>
  <c r="AX260" i="20"/>
  <c r="AW260" i="20"/>
  <c r="AV260" i="20"/>
  <c r="AU260" i="20"/>
  <c r="AT260" i="20"/>
  <c r="AS260" i="20"/>
  <c r="AR260" i="20"/>
  <c r="AQ260" i="20"/>
  <c r="AP260" i="20"/>
  <c r="AO260" i="20"/>
  <c r="AN260" i="20"/>
  <c r="AM260" i="20"/>
  <c r="AL260" i="20"/>
  <c r="AK260" i="20"/>
  <c r="AJ260" i="20"/>
  <c r="AI260" i="20"/>
  <c r="AH260" i="20"/>
  <c r="AG260" i="20"/>
  <c r="AF260" i="20"/>
  <c r="AE260" i="20"/>
  <c r="AD260" i="20"/>
  <c r="AC260" i="20"/>
  <c r="AB260" i="20"/>
  <c r="AA260" i="20"/>
  <c r="Z260" i="20"/>
  <c r="Y260" i="20"/>
  <c r="X260" i="20"/>
  <c r="W260" i="20"/>
  <c r="V260" i="20"/>
  <c r="U260" i="20"/>
  <c r="T260" i="20"/>
  <c r="S260" i="20"/>
  <c r="R260" i="20"/>
  <c r="Q260" i="20"/>
  <c r="P260" i="20"/>
  <c r="O260" i="20"/>
  <c r="N260" i="20"/>
  <c r="M260" i="20"/>
  <c r="L260" i="20"/>
  <c r="K260" i="20"/>
  <c r="J260" i="20"/>
  <c r="I260" i="20"/>
  <c r="H260" i="20"/>
  <c r="G260" i="20"/>
  <c r="F260" i="20"/>
  <c r="BM258" i="20"/>
  <c r="BI258" i="20"/>
  <c r="BG258" i="20"/>
  <c r="BN258" i="20" s="1"/>
  <c r="BM257" i="20"/>
  <c r="BI257" i="20"/>
  <c r="BG257" i="20"/>
  <c r="BN257" i="20" s="1"/>
  <c r="BM256" i="20"/>
  <c r="BI256" i="20"/>
  <c r="BG256" i="20"/>
  <c r="BH256" i="20" s="1"/>
  <c r="BM255" i="20"/>
  <c r="BI255" i="20"/>
  <c r="BG255" i="20"/>
  <c r="BN255" i="20" s="1"/>
  <c r="BM254" i="20"/>
  <c r="BI254" i="20"/>
  <c r="BG254" i="20"/>
  <c r="BN254" i="20" s="1"/>
  <c r="BM253" i="20"/>
  <c r="BI253" i="20"/>
  <c r="BG253" i="20"/>
  <c r="BH253" i="20" s="1"/>
  <c r="BM252" i="20"/>
  <c r="BI252" i="20"/>
  <c r="BG252" i="20"/>
  <c r="BH252" i="20" s="1"/>
  <c r="BM251" i="20"/>
  <c r="BI251" i="20"/>
  <c r="BG251" i="20"/>
  <c r="BN251" i="20" s="1"/>
  <c r="BM250" i="20"/>
  <c r="BI250" i="20"/>
  <c r="BG250" i="20"/>
  <c r="BN250" i="20" s="1"/>
  <c r="BM249" i="20"/>
  <c r="BI249" i="20"/>
  <c r="BG249" i="20"/>
  <c r="BM248" i="20"/>
  <c r="BI248" i="20"/>
  <c r="BG248" i="20"/>
  <c r="BM247" i="20"/>
  <c r="BI247" i="20"/>
  <c r="BG247" i="20"/>
  <c r="BN247" i="20" s="1"/>
  <c r="BM246" i="20"/>
  <c r="BI246" i="20"/>
  <c r="BG246" i="20"/>
  <c r="BN246" i="20" s="1"/>
  <c r="BM245" i="20"/>
  <c r="BI245" i="20"/>
  <c r="BG245" i="20"/>
  <c r="BN245" i="20" s="1"/>
  <c r="BM244" i="20"/>
  <c r="BI244" i="20"/>
  <c r="BG244" i="20"/>
  <c r="BM243" i="20"/>
  <c r="BI243" i="20"/>
  <c r="BG243" i="20"/>
  <c r="BN243" i="20" s="1"/>
  <c r="BM242" i="20"/>
  <c r="BI242" i="20"/>
  <c r="BG242" i="20"/>
  <c r="BN242" i="20" s="1"/>
  <c r="BM241" i="20"/>
  <c r="BI241" i="20"/>
  <c r="BG241" i="20"/>
  <c r="BN241" i="20" s="1"/>
  <c r="BM240" i="20"/>
  <c r="BI240" i="20"/>
  <c r="BG240" i="20"/>
  <c r="BH240" i="20" s="1"/>
  <c r="BM239" i="20"/>
  <c r="BI239" i="20"/>
  <c r="BG239" i="20"/>
  <c r="BN239" i="20" s="1"/>
  <c r="BM238" i="20"/>
  <c r="BI238" i="20"/>
  <c r="BG238" i="20"/>
  <c r="BN238" i="20" s="1"/>
  <c r="BM237" i="20"/>
  <c r="BI237" i="20"/>
  <c r="BG237" i="20"/>
  <c r="BH237" i="20" s="1"/>
  <c r="BM236" i="20"/>
  <c r="BI236" i="20"/>
  <c r="BG236" i="20"/>
  <c r="BH236" i="20" s="1"/>
  <c r="BM235" i="20"/>
  <c r="BI235" i="20"/>
  <c r="BG235" i="20"/>
  <c r="BN235" i="20" s="1"/>
  <c r="BM234" i="20"/>
  <c r="BI234" i="20"/>
  <c r="BG234" i="20"/>
  <c r="BN234" i="20" s="1"/>
  <c r="BM233" i="20"/>
  <c r="BI233" i="20"/>
  <c r="BG233" i="20"/>
  <c r="BH233" i="20" s="1"/>
  <c r="BM232" i="20"/>
  <c r="BI232" i="20"/>
  <c r="BG232" i="20"/>
  <c r="BH232" i="20" s="1"/>
  <c r="BM231" i="20"/>
  <c r="BI231" i="20"/>
  <c r="BG231" i="20"/>
  <c r="BN231" i="20" s="1"/>
  <c r="BM230" i="20"/>
  <c r="BI230" i="20"/>
  <c r="BG230" i="20"/>
  <c r="BN230" i="20" s="1"/>
  <c r="BM229" i="20"/>
  <c r="BI229" i="20"/>
  <c r="BG229" i="20"/>
  <c r="BN229" i="20" s="1"/>
  <c r="BM228" i="20"/>
  <c r="BI228" i="20"/>
  <c r="BG228" i="20"/>
  <c r="BM227" i="20"/>
  <c r="BI227" i="20"/>
  <c r="BG227" i="20"/>
  <c r="BN227" i="20" s="1"/>
  <c r="BM226" i="20"/>
  <c r="BI226" i="20"/>
  <c r="BG226" i="20"/>
  <c r="BN226" i="20" s="1"/>
  <c r="BM225" i="20"/>
  <c r="BI225" i="20"/>
  <c r="BG225" i="20"/>
  <c r="BN225" i="20" s="1"/>
  <c r="BN224" i="20"/>
  <c r="BM224" i="20"/>
  <c r="BI224" i="20"/>
  <c r="BG224" i="20"/>
  <c r="BH224" i="20" s="1"/>
  <c r="BM223" i="20"/>
  <c r="BI223" i="20"/>
  <c r="BG223" i="20"/>
  <c r="BN223" i="20" s="1"/>
  <c r="BM222" i="20"/>
  <c r="BI222" i="20"/>
  <c r="BG222" i="20"/>
  <c r="BN222" i="20" s="1"/>
  <c r="BM221" i="20"/>
  <c r="BI221" i="20"/>
  <c r="BG221" i="20"/>
  <c r="BH221" i="20" s="1"/>
  <c r="BM220" i="20"/>
  <c r="BI220" i="20"/>
  <c r="BG220" i="20"/>
  <c r="BH220" i="20" s="1"/>
  <c r="BM219" i="20"/>
  <c r="BI219" i="20"/>
  <c r="BG219" i="20"/>
  <c r="BN219" i="20" s="1"/>
  <c r="BM218" i="20"/>
  <c r="BI218" i="20"/>
  <c r="BG218" i="20"/>
  <c r="BN218" i="20" s="1"/>
  <c r="BM217" i="20"/>
  <c r="BI217" i="20"/>
  <c r="BG217" i="20"/>
  <c r="BH217" i="20" s="1"/>
  <c r="BM216" i="20"/>
  <c r="BI216" i="20"/>
  <c r="BG216" i="20"/>
  <c r="BH216" i="20" s="1"/>
  <c r="BM215" i="20"/>
  <c r="BI215" i="20"/>
  <c r="BG215" i="20"/>
  <c r="BN215" i="20" s="1"/>
  <c r="BM214" i="20"/>
  <c r="BI214" i="20"/>
  <c r="BG214" i="20"/>
  <c r="BN214" i="20" s="1"/>
  <c r="BM213" i="20"/>
  <c r="BI213" i="20"/>
  <c r="BG213" i="20"/>
  <c r="BN213" i="20" s="1"/>
  <c r="BM212" i="20"/>
  <c r="BI212" i="20"/>
  <c r="BG212" i="20"/>
  <c r="BM211" i="20"/>
  <c r="BI211" i="20"/>
  <c r="BG211" i="20"/>
  <c r="BN211" i="20" s="1"/>
  <c r="BM210" i="20"/>
  <c r="BI210" i="20"/>
  <c r="BG210" i="20"/>
  <c r="BN210" i="20" s="1"/>
  <c r="BM209" i="20"/>
  <c r="BI209" i="20"/>
  <c r="BG209" i="20"/>
  <c r="BN209" i="20" s="1"/>
  <c r="BN208" i="20"/>
  <c r="BM208" i="20"/>
  <c r="BI208" i="20"/>
  <c r="BG208" i="20"/>
  <c r="BH208" i="20" s="1"/>
  <c r="BM207" i="20"/>
  <c r="BI207" i="20"/>
  <c r="BG207" i="20"/>
  <c r="BN207" i="20" s="1"/>
  <c r="BM206" i="20"/>
  <c r="BI206" i="20"/>
  <c r="BG206" i="20"/>
  <c r="BN206" i="20" s="1"/>
  <c r="BM205" i="20"/>
  <c r="BI205" i="20"/>
  <c r="BG205" i="20"/>
  <c r="BH205" i="20" s="1"/>
  <c r="BM204" i="20"/>
  <c r="BI204" i="20"/>
  <c r="BG204" i="20"/>
  <c r="BH204" i="20" s="1"/>
  <c r="BM203" i="20"/>
  <c r="BI203" i="20"/>
  <c r="BG203" i="20"/>
  <c r="BN203" i="20" s="1"/>
  <c r="BM202" i="20"/>
  <c r="BI202" i="20"/>
  <c r="BG202" i="20"/>
  <c r="BN202" i="20" s="1"/>
  <c r="BM201" i="20"/>
  <c r="BI201" i="20"/>
  <c r="BG201" i="20"/>
  <c r="BH201" i="20" s="1"/>
  <c r="BM200" i="20"/>
  <c r="BI200" i="20"/>
  <c r="BG200" i="20"/>
  <c r="BH200" i="20" s="1"/>
  <c r="BM199" i="20"/>
  <c r="BI199" i="20"/>
  <c r="BG199" i="20"/>
  <c r="BN199" i="20" s="1"/>
  <c r="BM198" i="20"/>
  <c r="BI198" i="20"/>
  <c r="BG198" i="20"/>
  <c r="BH198" i="20" s="1"/>
  <c r="BM197" i="20"/>
  <c r="BI197" i="20"/>
  <c r="BG197" i="20"/>
  <c r="BN197" i="20" s="1"/>
  <c r="BN196" i="20"/>
  <c r="BM196" i="20"/>
  <c r="BI196" i="20"/>
  <c r="BG196" i="20"/>
  <c r="BH196" i="20" s="1"/>
  <c r="BM195" i="20"/>
  <c r="BI195" i="20"/>
  <c r="BG195" i="20"/>
  <c r="BN195" i="20" s="1"/>
  <c r="BM194" i="20"/>
  <c r="BI194" i="20"/>
  <c r="BG194" i="20"/>
  <c r="BH194" i="20" s="1"/>
  <c r="BM193" i="20"/>
  <c r="BI193" i="20"/>
  <c r="BH193" i="20"/>
  <c r="BG193" i="20"/>
  <c r="BN193" i="20" s="1"/>
  <c r="BN192" i="20"/>
  <c r="BM192" i="20"/>
  <c r="BI192" i="20"/>
  <c r="BG192" i="20"/>
  <c r="BH192" i="20" s="1"/>
  <c r="BM191" i="20"/>
  <c r="BI191" i="20"/>
  <c r="BH191" i="20"/>
  <c r="BG191" i="20"/>
  <c r="BN191" i="20" s="1"/>
  <c r="BM190" i="20"/>
  <c r="BI190" i="20"/>
  <c r="BG190" i="20"/>
  <c r="BM189" i="20"/>
  <c r="BI189" i="20"/>
  <c r="BG189" i="20"/>
  <c r="BN189" i="20" s="1"/>
  <c r="BM188" i="20"/>
  <c r="BI188" i="20"/>
  <c r="BG188" i="20"/>
  <c r="BH188" i="20" s="1"/>
  <c r="BM187" i="20"/>
  <c r="BI187" i="20"/>
  <c r="BG187" i="20"/>
  <c r="BN187" i="20" s="1"/>
  <c r="BM186" i="20"/>
  <c r="BI186" i="20"/>
  <c r="BG186" i="20"/>
  <c r="BH186" i="20" s="1"/>
  <c r="BM185" i="20"/>
  <c r="BI185" i="20"/>
  <c r="BG185" i="20"/>
  <c r="BH185" i="20" s="1"/>
  <c r="BM184" i="20"/>
  <c r="BI184" i="20"/>
  <c r="BG184" i="20"/>
  <c r="BN184" i="20" s="1"/>
  <c r="BM183" i="20"/>
  <c r="BI183" i="20"/>
  <c r="BG183" i="20"/>
  <c r="BN183" i="20" s="1"/>
  <c r="BN182" i="20"/>
  <c r="BM182" i="20"/>
  <c r="BI182" i="20"/>
  <c r="BG182" i="20"/>
  <c r="BH182" i="20" s="1"/>
  <c r="BM181" i="20"/>
  <c r="BI181" i="20"/>
  <c r="BG181" i="20"/>
  <c r="BH181" i="20" s="1"/>
  <c r="BM180" i="20"/>
  <c r="BI180" i="20"/>
  <c r="BG180" i="20"/>
  <c r="BN180" i="20" s="1"/>
  <c r="BM179" i="20"/>
  <c r="BI179" i="20"/>
  <c r="BG179" i="20"/>
  <c r="BN179" i="20" s="1"/>
  <c r="BM178" i="20"/>
  <c r="BI178" i="20"/>
  <c r="BG178" i="20"/>
  <c r="BH178" i="20" s="1"/>
  <c r="BM177" i="20"/>
  <c r="BI177" i="20"/>
  <c r="BG177" i="20"/>
  <c r="BH177" i="20" s="1"/>
  <c r="BM176" i="20"/>
  <c r="BI176" i="20"/>
  <c r="BH176" i="20"/>
  <c r="BG176" i="20"/>
  <c r="BN176" i="20" s="1"/>
  <c r="BM175" i="20"/>
  <c r="BI175" i="20"/>
  <c r="BH175" i="20"/>
  <c r="BG175" i="20"/>
  <c r="BN175" i="20" s="1"/>
  <c r="BN174" i="20"/>
  <c r="BM174" i="20"/>
  <c r="BI174" i="20"/>
  <c r="BG174" i="20"/>
  <c r="BH174" i="20" s="1"/>
  <c r="BM173" i="20"/>
  <c r="BI173" i="20"/>
  <c r="BG173" i="20"/>
  <c r="BH173" i="20" s="1"/>
  <c r="BM172" i="20"/>
  <c r="BI172" i="20"/>
  <c r="BG172" i="20"/>
  <c r="BN172" i="20" s="1"/>
  <c r="BM171" i="20"/>
  <c r="BI171" i="20"/>
  <c r="BG171" i="20"/>
  <c r="BN171" i="20" s="1"/>
  <c r="BM170" i="20"/>
  <c r="BI170" i="20"/>
  <c r="BG170" i="20"/>
  <c r="BH170" i="20" s="1"/>
  <c r="BM169" i="20"/>
  <c r="BI169" i="20"/>
  <c r="BG169" i="20"/>
  <c r="BH169" i="20" s="1"/>
  <c r="BM168" i="20"/>
  <c r="BI168" i="20"/>
  <c r="BG168" i="20"/>
  <c r="BN168" i="20" s="1"/>
  <c r="BM167" i="20"/>
  <c r="BI167" i="20"/>
  <c r="BG167" i="20"/>
  <c r="BN167" i="20" s="1"/>
  <c r="BM166" i="20"/>
  <c r="BI166" i="20"/>
  <c r="BG166" i="20"/>
  <c r="BH166" i="20" s="1"/>
  <c r="BM165" i="20"/>
  <c r="BI165" i="20"/>
  <c r="BG165" i="20"/>
  <c r="BH165" i="20" s="1"/>
  <c r="BM164" i="20"/>
  <c r="BI164" i="20"/>
  <c r="BG164" i="20"/>
  <c r="BN164" i="20" s="1"/>
  <c r="BM163" i="20"/>
  <c r="BI163" i="20"/>
  <c r="BG163" i="20"/>
  <c r="BN163" i="20" s="1"/>
  <c r="BN162" i="20"/>
  <c r="BM162" i="20"/>
  <c r="BI162" i="20"/>
  <c r="BG162" i="20"/>
  <c r="BH162" i="20" s="1"/>
  <c r="BM161" i="20"/>
  <c r="BI161" i="20"/>
  <c r="BG161" i="20"/>
  <c r="BH161" i="20" s="1"/>
  <c r="BM160" i="20"/>
  <c r="BI160" i="20"/>
  <c r="BG160" i="20"/>
  <c r="BN160" i="20" s="1"/>
  <c r="BM159" i="20"/>
  <c r="BI159" i="20"/>
  <c r="BG159" i="20"/>
  <c r="BN159" i="20" s="1"/>
  <c r="BM158" i="20"/>
  <c r="BI158" i="20"/>
  <c r="BG158" i="20"/>
  <c r="BH158" i="20" s="1"/>
  <c r="BM157" i="20"/>
  <c r="BI157" i="20"/>
  <c r="BG157" i="20"/>
  <c r="BH157" i="20" s="1"/>
  <c r="BM156" i="20"/>
  <c r="BI156" i="20"/>
  <c r="BG156" i="20"/>
  <c r="BN156" i="20" s="1"/>
  <c r="BM155" i="20"/>
  <c r="BI155" i="20"/>
  <c r="BG155" i="20"/>
  <c r="BN155" i="20" s="1"/>
  <c r="BM154" i="20"/>
  <c r="BI154" i="20"/>
  <c r="BG154" i="20"/>
  <c r="BH154" i="20" s="1"/>
  <c r="BM153" i="20"/>
  <c r="BI153" i="20"/>
  <c r="BG153" i="20"/>
  <c r="BH153" i="20" s="1"/>
  <c r="BM152" i="20"/>
  <c r="BI152" i="20"/>
  <c r="BG152" i="20"/>
  <c r="BN152" i="20" s="1"/>
  <c r="BM151" i="20"/>
  <c r="BI151" i="20"/>
  <c r="BG151" i="20"/>
  <c r="BN151" i="20" s="1"/>
  <c r="BN150" i="20"/>
  <c r="BM150" i="20"/>
  <c r="BI150" i="20"/>
  <c r="BG150" i="20"/>
  <c r="BH150" i="20" s="1"/>
  <c r="BM149" i="20"/>
  <c r="BI149" i="20"/>
  <c r="BG149" i="20"/>
  <c r="BH149" i="20" s="1"/>
  <c r="BM148" i="20"/>
  <c r="BI148" i="20"/>
  <c r="BG148" i="20"/>
  <c r="BN148" i="20" s="1"/>
  <c r="BM147" i="20"/>
  <c r="BI147" i="20"/>
  <c r="BG147" i="20"/>
  <c r="BN147" i="20" s="1"/>
  <c r="BM146" i="20"/>
  <c r="BI146" i="20"/>
  <c r="BG146" i="20"/>
  <c r="BH146" i="20" s="1"/>
  <c r="BM145" i="20"/>
  <c r="BI145" i="20"/>
  <c r="BG145" i="20"/>
  <c r="BH145" i="20" s="1"/>
  <c r="BM144" i="20"/>
  <c r="BI144" i="20"/>
  <c r="BH144" i="20"/>
  <c r="BG144" i="20"/>
  <c r="BN144" i="20" s="1"/>
  <c r="BM143" i="20"/>
  <c r="BI143" i="20"/>
  <c r="BH143" i="20"/>
  <c r="BG143" i="20"/>
  <c r="BN143" i="20" s="1"/>
  <c r="BN142" i="20"/>
  <c r="BM142" i="20"/>
  <c r="BI142" i="20"/>
  <c r="BG142" i="20"/>
  <c r="BH142" i="20" s="1"/>
  <c r="BM141" i="20"/>
  <c r="BI141" i="20"/>
  <c r="BG141" i="20"/>
  <c r="BH141" i="20" s="1"/>
  <c r="BM140" i="20"/>
  <c r="BI140" i="20"/>
  <c r="BG140" i="20"/>
  <c r="BN140" i="20" s="1"/>
  <c r="BM139" i="20"/>
  <c r="BI139" i="20"/>
  <c r="BG139" i="20"/>
  <c r="BN139" i="20" s="1"/>
  <c r="BM138" i="20"/>
  <c r="BI138" i="20"/>
  <c r="BG138" i="20"/>
  <c r="BH138" i="20" s="1"/>
  <c r="BM137" i="20"/>
  <c r="BI137" i="20"/>
  <c r="BG137" i="20"/>
  <c r="BH137" i="20" s="1"/>
  <c r="BM136" i="20"/>
  <c r="BI136" i="20"/>
  <c r="BG136" i="20"/>
  <c r="BN136" i="20" s="1"/>
  <c r="BM135" i="20"/>
  <c r="BI135" i="20"/>
  <c r="BG135" i="20"/>
  <c r="BN135" i="20" s="1"/>
  <c r="BM134" i="20"/>
  <c r="BI134" i="20"/>
  <c r="BG134" i="20"/>
  <c r="BH134" i="20" s="1"/>
  <c r="BM133" i="20"/>
  <c r="BI133" i="20"/>
  <c r="BG133" i="20"/>
  <c r="BH133" i="20" s="1"/>
  <c r="BM132" i="20"/>
  <c r="BI132" i="20"/>
  <c r="BG132" i="20"/>
  <c r="BN132" i="20" s="1"/>
  <c r="BM131" i="20"/>
  <c r="BI131" i="20"/>
  <c r="BG131" i="20"/>
  <c r="BN131" i="20" s="1"/>
  <c r="BN130" i="20"/>
  <c r="BM130" i="20"/>
  <c r="BI130" i="20"/>
  <c r="BG130" i="20"/>
  <c r="BH130" i="20" s="1"/>
  <c r="BM129" i="20"/>
  <c r="BI129" i="20"/>
  <c r="BG129" i="20"/>
  <c r="BH129" i="20" s="1"/>
  <c r="BM128" i="20"/>
  <c r="BI128" i="20"/>
  <c r="BG128" i="20"/>
  <c r="BN128" i="20" s="1"/>
  <c r="BM127" i="20"/>
  <c r="BI127" i="20"/>
  <c r="BG127" i="20"/>
  <c r="BN127" i="20" s="1"/>
  <c r="BM126" i="20"/>
  <c r="BI126" i="20"/>
  <c r="BG126" i="20"/>
  <c r="BH126" i="20" s="1"/>
  <c r="BM125" i="20"/>
  <c r="BI125" i="20"/>
  <c r="BG125" i="20"/>
  <c r="BH125" i="20" s="1"/>
  <c r="BM124" i="20"/>
  <c r="BI124" i="20"/>
  <c r="BG124" i="20"/>
  <c r="BN124" i="20" s="1"/>
  <c r="BM123" i="20"/>
  <c r="BI123" i="20"/>
  <c r="BG123" i="20"/>
  <c r="BN123" i="20" s="1"/>
  <c r="BM122" i="20"/>
  <c r="BI122" i="20"/>
  <c r="BG122" i="20"/>
  <c r="BH122" i="20" s="1"/>
  <c r="BM121" i="20"/>
  <c r="BI121" i="20"/>
  <c r="BG121" i="20"/>
  <c r="BH121" i="20" s="1"/>
  <c r="BM120" i="20"/>
  <c r="BI120" i="20"/>
  <c r="BG120" i="20"/>
  <c r="BN120" i="20" s="1"/>
  <c r="BM119" i="20"/>
  <c r="BI119" i="20"/>
  <c r="BG119" i="20"/>
  <c r="BN119" i="20" s="1"/>
  <c r="BN118" i="20"/>
  <c r="BM118" i="20"/>
  <c r="BI118" i="20"/>
  <c r="BG118" i="20"/>
  <c r="BH118" i="20" s="1"/>
  <c r="BM117" i="20"/>
  <c r="BI117" i="20"/>
  <c r="BG117" i="20"/>
  <c r="BH117" i="20" s="1"/>
  <c r="BM116" i="20"/>
  <c r="BI116" i="20"/>
  <c r="BG116" i="20"/>
  <c r="BN116" i="20" s="1"/>
  <c r="BM115" i="20"/>
  <c r="BI115" i="20"/>
  <c r="BG115" i="20"/>
  <c r="BN115" i="20" s="1"/>
  <c r="BM114" i="20"/>
  <c r="BI114" i="20"/>
  <c r="BG114" i="20"/>
  <c r="BH114" i="20" s="1"/>
  <c r="BM113" i="20"/>
  <c r="BI113" i="20"/>
  <c r="BG113" i="20"/>
  <c r="BH113" i="20" s="1"/>
  <c r="BM112" i="20"/>
  <c r="BI112" i="20"/>
  <c r="BH112" i="20"/>
  <c r="BG112" i="20"/>
  <c r="BN112" i="20" s="1"/>
  <c r="BN111" i="20"/>
  <c r="BM111" i="20"/>
  <c r="BI111" i="20"/>
  <c r="BG111" i="20"/>
  <c r="BH111" i="20" s="1"/>
  <c r="BM110" i="20"/>
  <c r="BI110" i="20"/>
  <c r="BG110" i="20"/>
  <c r="BH110" i="20" s="1"/>
  <c r="BM109" i="20"/>
  <c r="BI109" i="20"/>
  <c r="BG109" i="20"/>
  <c r="BH109" i="20" s="1"/>
  <c r="BM108" i="20"/>
  <c r="BI108" i="20"/>
  <c r="BG108" i="20"/>
  <c r="BN108" i="20" s="1"/>
  <c r="BM107" i="20"/>
  <c r="BI107" i="20"/>
  <c r="BG107" i="20"/>
  <c r="BH107" i="20" s="1"/>
  <c r="BM106" i="20"/>
  <c r="BI106" i="20"/>
  <c r="BG106" i="20"/>
  <c r="BH106" i="20" s="1"/>
  <c r="BM105" i="20"/>
  <c r="BI105" i="20"/>
  <c r="BG105" i="20"/>
  <c r="BH105" i="20" s="1"/>
  <c r="BM104" i="20"/>
  <c r="BI104" i="20"/>
  <c r="BG104" i="20"/>
  <c r="BN104" i="20" s="1"/>
  <c r="BN103" i="20"/>
  <c r="BO103" i="20" s="1"/>
  <c r="BM103" i="20"/>
  <c r="BI103" i="20"/>
  <c r="BG103" i="20"/>
  <c r="BH103" i="20" s="1"/>
  <c r="BM102" i="20"/>
  <c r="BI102" i="20"/>
  <c r="BG102" i="20"/>
  <c r="BH102" i="20" s="1"/>
  <c r="BM101" i="20"/>
  <c r="BI101" i="20"/>
  <c r="BG101" i="20"/>
  <c r="BH101" i="20" s="1"/>
  <c r="BM100" i="20"/>
  <c r="BI100" i="20"/>
  <c r="BG100" i="20"/>
  <c r="BN100" i="20" s="1"/>
  <c r="BN99" i="20"/>
  <c r="BM99" i="20"/>
  <c r="BI99" i="20"/>
  <c r="BG99" i="20"/>
  <c r="BH99" i="20" s="1"/>
  <c r="BM98" i="20"/>
  <c r="BI98" i="20"/>
  <c r="BG98" i="20"/>
  <c r="BH98" i="20" s="1"/>
  <c r="BM97" i="20"/>
  <c r="BI97" i="20"/>
  <c r="BG97" i="20"/>
  <c r="BH97" i="20" s="1"/>
  <c r="BM96" i="20"/>
  <c r="BI96" i="20"/>
  <c r="BG96" i="20"/>
  <c r="BN96" i="20" s="1"/>
  <c r="BM95" i="20"/>
  <c r="BI95" i="20"/>
  <c r="BG95" i="20"/>
  <c r="BH95" i="20" s="1"/>
  <c r="BM94" i="20"/>
  <c r="BI94" i="20"/>
  <c r="BG94" i="20"/>
  <c r="BH94" i="20" s="1"/>
  <c r="BM93" i="20"/>
  <c r="BI93" i="20"/>
  <c r="BG93" i="20"/>
  <c r="BH93" i="20" s="1"/>
  <c r="BM92" i="20"/>
  <c r="BI92" i="20"/>
  <c r="BG92" i="20"/>
  <c r="BN92" i="20" s="1"/>
  <c r="BM91" i="20"/>
  <c r="BI91" i="20"/>
  <c r="BG91" i="20"/>
  <c r="BH91" i="20" s="1"/>
  <c r="BM90" i="20"/>
  <c r="BI90" i="20"/>
  <c r="BG90" i="20"/>
  <c r="BH90" i="20" s="1"/>
  <c r="BN89" i="20"/>
  <c r="BM89" i="20"/>
  <c r="BI89" i="20"/>
  <c r="BG89" i="20"/>
  <c r="BH89" i="20" s="1"/>
  <c r="BM88" i="20"/>
  <c r="BI88" i="20"/>
  <c r="BG88" i="20"/>
  <c r="BN88" i="20" s="1"/>
  <c r="BM87" i="20"/>
  <c r="BI87" i="20"/>
  <c r="BG87" i="20"/>
  <c r="BH87" i="20" s="1"/>
  <c r="BM86" i="20"/>
  <c r="BI86" i="20"/>
  <c r="BG86" i="20"/>
  <c r="BH86" i="20" s="1"/>
  <c r="BN85" i="20"/>
  <c r="BM85" i="20"/>
  <c r="BI85" i="20"/>
  <c r="BG85" i="20"/>
  <c r="BH85" i="20" s="1"/>
  <c r="BM84" i="20"/>
  <c r="BI84" i="20"/>
  <c r="BG84" i="20"/>
  <c r="BN84" i="20" s="1"/>
  <c r="BM83" i="20"/>
  <c r="BI83" i="20"/>
  <c r="BG83" i="20"/>
  <c r="BH83" i="20" s="1"/>
  <c r="BM82" i="20"/>
  <c r="BI82" i="20"/>
  <c r="BG82" i="20"/>
  <c r="BH82" i="20" s="1"/>
  <c r="BN81" i="20"/>
  <c r="BM81" i="20"/>
  <c r="BI81" i="20"/>
  <c r="BG81" i="20"/>
  <c r="BH81" i="20" s="1"/>
  <c r="BM80" i="20"/>
  <c r="BI80" i="20"/>
  <c r="BH80" i="20"/>
  <c r="BG80" i="20"/>
  <c r="BN80" i="20" s="1"/>
  <c r="BN79" i="20"/>
  <c r="BM79" i="20"/>
  <c r="BI79" i="20"/>
  <c r="BG79" i="20"/>
  <c r="BH79" i="20" s="1"/>
  <c r="BM78" i="20"/>
  <c r="BI78" i="20"/>
  <c r="BG78" i="20"/>
  <c r="BH78" i="20" s="1"/>
  <c r="BM77" i="20"/>
  <c r="BI77" i="20"/>
  <c r="BG77" i="20"/>
  <c r="BH77" i="20" s="1"/>
  <c r="BM76" i="20"/>
  <c r="BI76" i="20"/>
  <c r="BG76" i="20"/>
  <c r="BN76" i="20" s="1"/>
  <c r="BM75" i="20"/>
  <c r="BI75" i="20"/>
  <c r="BG75" i="20"/>
  <c r="BH75" i="20" s="1"/>
  <c r="BM74" i="20"/>
  <c r="BI74" i="20"/>
  <c r="BG74" i="20"/>
  <c r="BH74" i="20" s="1"/>
  <c r="BM73" i="20"/>
  <c r="BI73" i="20"/>
  <c r="BG73" i="20"/>
  <c r="BH73" i="20" s="1"/>
  <c r="BM72" i="20"/>
  <c r="BI72" i="20"/>
  <c r="BG72" i="20"/>
  <c r="BN72" i="20" s="1"/>
  <c r="BN71" i="20"/>
  <c r="BO71" i="20" s="1"/>
  <c r="BM71" i="20"/>
  <c r="BI71" i="20"/>
  <c r="BG71" i="20"/>
  <c r="BH71" i="20" s="1"/>
  <c r="BM70" i="20"/>
  <c r="BI70" i="20"/>
  <c r="BG70" i="20"/>
  <c r="BH70" i="20" s="1"/>
  <c r="BM69" i="20"/>
  <c r="BI69" i="20"/>
  <c r="BG69" i="20"/>
  <c r="BH69" i="20" s="1"/>
  <c r="BM68" i="20"/>
  <c r="BI68" i="20"/>
  <c r="BG68" i="20"/>
  <c r="BH68" i="20" s="1"/>
  <c r="BM67" i="20"/>
  <c r="BI67" i="20"/>
  <c r="BH67" i="20"/>
  <c r="BG67" i="20"/>
  <c r="BN67" i="20" s="1"/>
  <c r="BN66" i="20"/>
  <c r="BM66" i="20"/>
  <c r="BI66" i="20"/>
  <c r="BG66" i="20"/>
  <c r="BH66" i="20" s="1"/>
  <c r="BM65" i="20"/>
  <c r="BI65" i="20"/>
  <c r="BH65" i="20"/>
  <c r="BG65" i="20"/>
  <c r="BN65" i="20" s="1"/>
  <c r="BM64" i="20"/>
  <c r="BI64" i="20"/>
  <c r="BG64" i="20"/>
  <c r="BH64" i="20" s="1"/>
  <c r="BM63" i="20"/>
  <c r="BI63" i="20"/>
  <c r="BG63" i="20"/>
  <c r="BN63" i="20" s="1"/>
  <c r="BM62" i="20"/>
  <c r="BI62" i="20"/>
  <c r="BG62" i="20"/>
  <c r="BH62" i="20" s="1"/>
  <c r="BM61" i="20"/>
  <c r="BI61" i="20"/>
  <c r="BG61" i="20"/>
  <c r="BN61" i="20" s="1"/>
  <c r="BM60" i="20"/>
  <c r="BI60" i="20"/>
  <c r="BG60" i="20"/>
  <c r="BH60" i="20" s="1"/>
  <c r="BM59" i="20"/>
  <c r="BI59" i="20"/>
  <c r="BG59" i="20"/>
  <c r="BN59" i="20" s="1"/>
  <c r="BN58" i="20"/>
  <c r="BM58" i="20"/>
  <c r="BI58" i="20"/>
  <c r="BG58" i="20"/>
  <c r="BH58" i="20" s="1"/>
  <c r="BM57" i="20"/>
  <c r="BI57" i="20"/>
  <c r="BG57" i="20"/>
  <c r="BN57" i="20" s="1"/>
  <c r="BM56" i="20"/>
  <c r="BI56" i="20"/>
  <c r="BG56" i="20"/>
  <c r="BH56" i="20" s="1"/>
  <c r="BM55" i="20"/>
  <c r="BI55" i="20"/>
  <c r="BH55" i="20"/>
  <c r="BG55" i="20"/>
  <c r="BN55" i="20" s="1"/>
  <c r="BM54" i="20"/>
  <c r="BI54" i="20"/>
  <c r="BG54" i="20"/>
  <c r="BH54" i="20" s="1"/>
  <c r="BM53" i="20"/>
  <c r="BI53" i="20"/>
  <c r="BG53" i="20"/>
  <c r="BN53" i="20" s="1"/>
  <c r="BM52" i="20"/>
  <c r="BI52" i="20"/>
  <c r="BG52" i="20"/>
  <c r="BH52" i="20" s="1"/>
  <c r="BM51" i="20"/>
  <c r="BI51" i="20"/>
  <c r="BG51" i="20"/>
  <c r="BN51" i="20" s="1"/>
  <c r="BM50" i="20"/>
  <c r="BI50" i="20"/>
  <c r="BG50" i="20"/>
  <c r="BH50" i="20" s="1"/>
  <c r="BM49" i="20"/>
  <c r="BI49" i="20"/>
  <c r="BG49" i="20"/>
  <c r="BN49" i="20" s="1"/>
  <c r="BM48" i="20"/>
  <c r="BI48" i="20"/>
  <c r="BG48" i="20"/>
  <c r="BH48" i="20" s="1"/>
  <c r="BM47" i="20"/>
  <c r="BI47" i="20"/>
  <c r="BG47" i="20"/>
  <c r="BN47" i="20" s="1"/>
  <c r="BM46" i="20"/>
  <c r="BI46" i="20"/>
  <c r="BG46" i="20"/>
  <c r="BH46" i="20" s="1"/>
  <c r="BM45" i="20"/>
  <c r="BI45" i="20"/>
  <c r="BG45" i="20"/>
  <c r="BN45" i="20" s="1"/>
  <c r="BM44" i="20"/>
  <c r="BI44" i="20"/>
  <c r="BG44" i="20"/>
  <c r="BH44" i="20" s="1"/>
  <c r="BM43" i="20"/>
  <c r="BI43" i="20"/>
  <c r="BG43" i="20"/>
  <c r="BN43" i="20" s="1"/>
  <c r="BM42" i="20"/>
  <c r="BI42" i="20"/>
  <c r="BG42" i="20"/>
  <c r="BH42" i="20" s="1"/>
  <c r="BM41" i="20"/>
  <c r="BI41" i="20"/>
  <c r="BG41" i="20"/>
  <c r="BN41" i="20" s="1"/>
  <c r="BM40" i="20"/>
  <c r="BI40" i="20"/>
  <c r="BG40" i="20"/>
  <c r="BH40" i="20" s="1"/>
  <c r="BM39" i="20"/>
  <c r="BI39" i="20"/>
  <c r="BG39" i="20"/>
  <c r="BN39" i="20" s="1"/>
  <c r="BM38" i="20"/>
  <c r="BI38" i="20"/>
  <c r="BG38" i="20"/>
  <c r="BH38" i="20" s="1"/>
  <c r="BM37" i="20"/>
  <c r="BI37" i="20"/>
  <c r="BG37" i="20"/>
  <c r="BN37" i="20" s="1"/>
  <c r="BN36" i="20"/>
  <c r="BM36" i="20"/>
  <c r="BI36" i="20"/>
  <c r="BG36" i="20"/>
  <c r="BH36" i="20" s="1"/>
  <c r="BM35" i="20"/>
  <c r="BI35" i="20"/>
  <c r="BH35" i="20"/>
  <c r="BG35" i="20"/>
  <c r="BN35" i="20" s="1"/>
  <c r="BN34" i="20"/>
  <c r="BM34" i="20"/>
  <c r="BI34" i="20"/>
  <c r="BG34" i="20"/>
  <c r="BH34" i="20" s="1"/>
  <c r="BM33" i="20"/>
  <c r="BI33" i="20"/>
  <c r="BH33" i="20"/>
  <c r="BG33" i="20"/>
  <c r="BN33" i="20" s="1"/>
  <c r="BN32" i="20"/>
  <c r="BM32" i="20"/>
  <c r="BI32" i="20"/>
  <c r="BG32" i="20"/>
  <c r="BH32" i="20" s="1"/>
  <c r="BM31" i="20"/>
  <c r="BI31" i="20"/>
  <c r="BH31" i="20"/>
  <c r="BG31" i="20"/>
  <c r="BN31" i="20" s="1"/>
  <c r="BN30" i="20"/>
  <c r="BM30" i="20"/>
  <c r="BI30" i="20"/>
  <c r="BG30" i="20"/>
  <c r="BH30" i="20" s="1"/>
  <c r="BM29" i="20"/>
  <c r="BI29" i="20"/>
  <c r="BH29" i="20"/>
  <c r="BG29" i="20"/>
  <c r="BN29" i="20" s="1"/>
  <c r="BN28" i="20"/>
  <c r="BM28" i="20"/>
  <c r="BI28" i="20"/>
  <c r="BG28" i="20"/>
  <c r="BH28" i="20" s="1"/>
  <c r="BM27" i="20"/>
  <c r="BI27" i="20"/>
  <c r="BH27" i="20"/>
  <c r="BG27" i="20"/>
  <c r="BN27" i="20" s="1"/>
  <c r="BM26" i="20"/>
  <c r="BI26" i="20"/>
  <c r="BG26" i="20"/>
  <c r="BH26" i="20" s="1"/>
  <c r="BM25" i="20"/>
  <c r="BI25" i="20"/>
  <c r="BH25" i="20"/>
  <c r="BG25" i="20"/>
  <c r="BN25" i="20" s="1"/>
  <c r="BO25" i="20" s="1"/>
  <c r="BM24" i="20"/>
  <c r="BI24" i="20"/>
  <c r="BH24" i="20"/>
  <c r="BG24" i="20"/>
  <c r="BN24" i="20" s="1"/>
  <c r="BO24" i="20" s="1"/>
  <c r="BM23" i="20"/>
  <c r="BI23" i="20"/>
  <c r="BH23" i="20"/>
  <c r="BG23" i="20"/>
  <c r="BN23" i="20" s="1"/>
  <c r="BM22" i="20"/>
  <c r="BI22" i="20"/>
  <c r="BG22" i="20"/>
  <c r="BH22" i="20" s="1"/>
  <c r="BM21" i="20"/>
  <c r="BI21" i="20"/>
  <c r="BH21" i="20"/>
  <c r="BG21" i="20"/>
  <c r="BN21" i="20" s="1"/>
  <c r="BM20" i="20"/>
  <c r="BI20" i="20"/>
  <c r="BH20" i="20"/>
  <c r="BG20" i="20"/>
  <c r="BN20" i="20" s="1"/>
  <c r="BM19" i="20"/>
  <c r="BI19" i="20"/>
  <c r="BH19" i="20"/>
  <c r="BG19" i="20"/>
  <c r="BN19" i="20" s="1"/>
  <c r="BM18" i="20"/>
  <c r="BI18" i="20"/>
  <c r="BG18" i="20"/>
  <c r="BH18" i="20" s="1"/>
  <c r="BM17" i="20"/>
  <c r="BI17" i="20"/>
  <c r="BH17" i="20"/>
  <c r="BG17" i="20"/>
  <c r="BN17" i="20" s="1"/>
  <c r="BM16" i="20"/>
  <c r="BI16" i="20"/>
  <c r="BG16" i="20"/>
  <c r="BH16" i="20" s="1"/>
  <c r="BM15" i="20"/>
  <c r="BI15" i="20"/>
  <c r="BH15" i="20"/>
  <c r="BG15" i="20"/>
  <c r="BN15" i="20" s="1"/>
  <c r="BM14" i="20"/>
  <c r="BI14" i="20"/>
  <c r="BG14" i="20"/>
  <c r="BH14" i="20" s="1"/>
  <c r="BM13" i="20"/>
  <c r="BI13" i="20"/>
  <c r="BH13" i="20"/>
  <c r="BG13" i="20"/>
  <c r="BN13" i="20" s="1"/>
  <c r="BM12" i="20"/>
  <c r="BI12" i="20"/>
  <c r="BG12" i="20"/>
  <c r="BH12" i="20" s="1"/>
  <c r="BM11" i="20"/>
  <c r="BI11" i="20"/>
  <c r="BH11" i="20"/>
  <c r="BG11" i="20"/>
  <c r="BN11" i="20" s="1"/>
  <c r="BM10" i="20"/>
  <c r="BI10" i="20"/>
  <c r="BG10" i="20"/>
  <c r="BN10" i="20" s="1"/>
  <c r="BM9" i="20"/>
  <c r="BI9" i="20"/>
  <c r="BH9" i="20"/>
  <c r="BG9" i="20"/>
  <c r="BM10" i="16"/>
  <c r="BM11" i="16"/>
  <c r="BM12" i="16"/>
  <c r="BM13" i="16"/>
  <c r="BM14" i="16"/>
  <c r="BM15" i="16"/>
  <c r="BM16" i="16"/>
  <c r="BM17" i="16"/>
  <c r="BM18" i="16"/>
  <c r="BO226" i="16"/>
  <c r="BR226" i="16" s="1"/>
  <c r="BO227" i="16"/>
  <c r="BR227" i="16" s="1"/>
  <c r="BO228" i="16"/>
  <c r="BR228" i="16" s="1"/>
  <c r="BO229" i="16"/>
  <c r="BR229" i="16" s="1"/>
  <c r="BO230" i="16"/>
  <c r="BR230" i="16" s="1"/>
  <c r="BO231" i="16"/>
  <c r="BR231" i="16" s="1"/>
  <c r="BO232" i="16"/>
  <c r="BR232" i="16" s="1"/>
  <c r="BO233" i="16"/>
  <c r="BR233" i="16" s="1"/>
  <c r="BO234" i="16"/>
  <c r="BR234" i="16" s="1"/>
  <c r="BO235" i="16"/>
  <c r="BR235" i="16" s="1"/>
  <c r="BO236" i="16"/>
  <c r="BR236" i="16" s="1"/>
  <c r="BO237" i="16"/>
  <c r="BR237" i="16" s="1"/>
  <c r="BO238" i="16"/>
  <c r="BR238" i="16" s="1"/>
  <c r="BO239" i="16"/>
  <c r="BR239" i="16" s="1"/>
  <c r="BO240" i="16"/>
  <c r="BR240" i="16" s="1"/>
  <c r="BO241" i="16"/>
  <c r="BR241" i="16" s="1"/>
  <c r="BO242" i="16"/>
  <c r="BR242" i="16" s="1"/>
  <c r="BO243" i="16"/>
  <c r="BR243" i="16" s="1"/>
  <c r="BO244" i="16"/>
  <c r="BR244" i="16" s="1"/>
  <c r="BO245" i="16"/>
  <c r="BR245" i="16" s="1"/>
  <c r="BO246" i="16"/>
  <c r="BR246" i="16" s="1"/>
  <c r="BO247" i="16"/>
  <c r="BR247" i="16" s="1"/>
  <c r="BO248" i="16"/>
  <c r="BR248" i="16" s="1"/>
  <c r="BO249" i="16"/>
  <c r="BR249" i="16" s="1"/>
  <c r="BO250" i="16"/>
  <c r="BR250" i="16" s="1"/>
  <c r="BO251" i="16"/>
  <c r="BR251" i="16" s="1"/>
  <c r="BQ383" i="16"/>
  <c r="BP383" i="16"/>
  <c r="BP397" i="16" s="1"/>
  <c r="E383" i="16"/>
  <c r="BO397" i="16" s="1"/>
  <c r="C30" i="3" s="1"/>
  <c r="BO381" i="16"/>
  <c r="BR381" i="16" s="1"/>
  <c r="BO380" i="16"/>
  <c r="BR380" i="16" s="1"/>
  <c r="BO379" i="16"/>
  <c r="BR379" i="16" s="1"/>
  <c r="BO378" i="16"/>
  <c r="BR378" i="16" s="1"/>
  <c r="BO377" i="16"/>
  <c r="BR377" i="16" s="1"/>
  <c r="BO376" i="16"/>
  <c r="BR376" i="16" s="1"/>
  <c r="BO375" i="16"/>
  <c r="BR375" i="16" s="1"/>
  <c r="BO374" i="16"/>
  <c r="BR374" i="16" s="1"/>
  <c r="BO373" i="16"/>
  <c r="BR373" i="16" s="1"/>
  <c r="BO372" i="16"/>
  <c r="BR372" i="16" s="1"/>
  <c r="BO371" i="16"/>
  <c r="BR371" i="16" s="1"/>
  <c r="BO370" i="16"/>
  <c r="BR370" i="16" s="1"/>
  <c r="BO369" i="16"/>
  <c r="BR369" i="16" s="1"/>
  <c r="BO368" i="16"/>
  <c r="BR368" i="16" s="1"/>
  <c r="BO367" i="16"/>
  <c r="BR367" i="16" s="1"/>
  <c r="BO366" i="16"/>
  <c r="BR366" i="16" s="1"/>
  <c r="BO365" i="16"/>
  <c r="BR365" i="16" s="1"/>
  <c r="BO364" i="16"/>
  <c r="BR364" i="16" s="1"/>
  <c r="BO363" i="16"/>
  <c r="BR363" i="16" s="1"/>
  <c r="BO362" i="16"/>
  <c r="BR362" i="16" s="1"/>
  <c r="BQ353" i="16"/>
  <c r="BP353" i="16"/>
  <c r="BP396" i="16" s="1"/>
  <c r="O353" i="16"/>
  <c r="BN352" i="16"/>
  <c r="BM352" i="16"/>
  <c r="BH352" i="16"/>
  <c r="BN351" i="16"/>
  <c r="BM351" i="16"/>
  <c r="BH351" i="16"/>
  <c r="BN350" i="16"/>
  <c r="BM350" i="16"/>
  <c r="BH350" i="16"/>
  <c r="BN349" i="16"/>
  <c r="BM349" i="16"/>
  <c r="BH349" i="16"/>
  <c r="BN348" i="16"/>
  <c r="BM348" i="16"/>
  <c r="BH348" i="16"/>
  <c r="BN347" i="16"/>
  <c r="BM347" i="16"/>
  <c r="BH347" i="16"/>
  <c r="BN346" i="16"/>
  <c r="BM346" i="16"/>
  <c r="BH346" i="16"/>
  <c r="BN345" i="16"/>
  <c r="BM345" i="16"/>
  <c r="BH345" i="16"/>
  <c r="BN344" i="16"/>
  <c r="BM344" i="16"/>
  <c r="BH344" i="16"/>
  <c r="BN343" i="16"/>
  <c r="BM343" i="16"/>
  <c r="BH343" i="16"/>
  <c r="BN342" i="16"/>
  <c r="BM342" i="16"/>
  <c r="BH342" i="16"/>
  <c r="BN341" i="16"/>
  <c r="BM341" i="16"/>
  <c r="BH341" i="16"/>
  <c r="BN340" i="16"/>
  <c r="BM340" i="16"/>
  <c r="BH340" i="16"/>
  <c r="BN339" i="16"/>
  <c r="BM339" i="16"/>
  <c r="BH339" i="16"/>
  <c r="BN338" i="16"/>
  <c r="BM338" i="16"/>
  <c r="BH338" i="16"/>
  <c r="BN337" i="16"/>
  <c r="BM337" i="16"/>
  <c r="BH337" i="16"/>
  <c r="BN336" i="16"/>
  <c r="BM336" i="16"/>
  <c r="BH336" i="16"/>
  <c r="BQ326" i="16"/>
  <c r="BP326" i="16"/>
  <c r="BP395" i="16" s="1"/>
  <c r="BD326" i="16"/>
  <c r="BC326" i="16"/>
  <c r="BB326" i="16"/>
  <c r="BA326" i="16"/>
  <c r="AZ326" i="16"/>
  <c r="AY326" i="16"/>
  <c r="AX326" i="16"/>
  <c r="AW326" i="16"/>
  <c r="AV326" i="16"/>
  <c r="AU326" i="16"/>
  <c r="AT326" i="16"/>
  <c r="AS326" i="16"/>
  <c r="AR326" i="16"/>
  <c r="AQ326" i="16"/>
  <c r="AP326" i="16"/>
  <c r="AO326" i="16"/>
  <c r="AN326" i="16"/>
  <c r="AM326" i="16"/>
  <c r="AL326" i="16"/>
  <c r="AK326" i="16"/>
  <c r="AJ326" i="16"/>
  <c r="AI326" i="16"/>
  <c r="AH326" i="16"/>
  <c r="AG326" i="16"/>
  <c r="AF326" i="16"/>
  <c r="AE326" i="16"/>
  <c r="AD326" i="16"/>
  <c r="AC326" i="16"/>
  <c r="AB326" i="16"/>
  <c r="AA326" i="16"/>
  <c r="Z326" i="16"/>
  <c r="Y326" i="16"/>
  <c r="X326" i="16"/>
  <c r="W326" i="16"/>
  <c r="V326" i="16"/>
  <c r="U326" i="16"/>
  <c r="T326" i="16"/>
  <c r="S326" i="16"/>
  <c r="R326" i="16"/>
  <c r="Q326" i="16"/>
  <c r="P326" i="16"/>
  <c r="O326" i="16"/>
  <c r="N326" i="16"/>
  <c r="M326" i="16"/>
  <c r="L326" i="16"/>
  <c r="K326" i="16"/>
  <c r="J326" i="16"/>
  <c r="I326" i="16"/>
  <c r="H326" i="16"/>
  <c r="G326" i="16"/>
  <c r="F326" i="16"/>
  <c r="BH324" i="16"/>
  <c r="BH323" i="16"/>
  <c r="BH322" i="16"/>
  <c r="BH321" i="16"/>
  <c r="BH320" i="16"/>
  <c r="BH319" i="16"/>
  <c r="BH318" i="16"/>
  <c r="BO318" i="16" s="1"/>
  <c r="BH317" i="16"/>
  <c r="BH316" i="16"/>
  <c r="BO316" i="16" s="1"/>
  <c r="BH315" i="16"/>
  <c r="BH314" i="16"/>
  <c r="BO314" i="16" s="1"/>
  <c r="BR314" i="16" s="1"/>
  <c r="BH313" i="16"/>
  <c r="BO313" i="16" s="1"/>
  <c r="BR313" i="16" s="1"/>
  <c r="BH312" i="16"/>
  <c r="BO312" i="16" s="1"/>
  <c r="BH311" i="16"/>
  <c r="BH310" i="16"/>
  <c r="BO310" i="16" s="1"/>
  <c r="BR310" i="16" s="1"/>
  <c r="BH309" i="16"/>
  <c r="BO309" i="16" s="1"/>
  <c r="BR309" i="16" s="1"/>
  <c r="BH308" i="16"/>
  <c r="BH307" i="16"/>
  <c r="BH306" i="16"/>
  <c r="BO306" i="16" s="1"/>
  <c r="BH305" i="16"/>
  <c r="BH304" i="16"/>
  <c r="BH303" i="16"/>
  <c r="BO303" i="16" s="1"/>
  <c r="BH302" i="16"/>
  <c r="BO302" i="16" s="1"/>
  <c r="BR302" i="16" s="1"/>
  <c r="BH301" i="16"/>
  <c r="BH300" i="16"/>
  <c r="BH299" i="16"/>
  <c r="BH298" i="16"/>
  <c r="BO298" i="16" s="1"/>
  <c r="BR298" i="16" s="1"/>
  <c r="BH297" i="16"/>
  <c r="BO297" i="16" s="1"/>
  <c r="BR297" i="16" s="1"/>
  <c r="BH296" i="16"/>
  <c r="BH295" i="16"/>
  <c r="BO295" i="16" s="1"/>
  <c r="BH294" i="16"/>
  <c r="BO294" i="16" s="1"/>
  <c r="BR294" i="16" s="1"/>
  <c r="BH293" i="16"/>
  <c r="BH292" i="16"/>
  <c r="BH291" i="16"/>
  <c r="BH290" i="16"/>
  <c r="BO290" i="16" s="1"/>
  <c r="BR290" i="16" s="1"/>
  <c r="BH289" i="16"/>
  <c r="BO289" i="16" s="1"/>
  <c r="BH288" i="16"/>
  <c r="BH287" i="16"/>
  <c r="BO287" i="16" s="1"/>
  <c r="BH286" i="16"/>
  <c r="BO286" i="16" s="1"/>
  <c r="BR286" i="16" s="1"/>
  <c r="BH285" i="16"/>
  <c r="BH284" i="16"/>
  <c r="BH283" i="16"/>
  <c r="BH282" i="16"/>
  <c r="BO282" i="16" s="1"/>
  <c r="BR282" i="16" s="1"/>
  <c r="BH281" i="16"/>
  <c r="BO281" i="16" s="1"/>
  <c r="BR281" i="16" s="1"/>
  <c r="BH280" i="16"/>
  <c r="BH279" i="16"/>
  <c r="BO279" i="16" s="1"/>
  <c r="BH278" i="16"/>
  <c r="BO278" i="16" s="1"/>
  <c r="BR278" i="16" s="1"/>
  <c r="BH277" i="16"/>
  <c r="BH276" i="16"/>
  <c r="BH275" i="16"/>
  <c r="BH274" i="16"/>
  <c r="BO274" i="16" s="1"/>
  <c r="BR274" i="16" s="1"/>
  <c r="BH273" i="16"/>
  <c r="BO273" i="16" s="1"/>
  <c r="BR273" i="16" s="1"/>
  <c r="BH272" i="16"/>
  <c r="BH271" i="16"/>
  <c r="BO271" i="16" s="1"/>
  <c r="BH270" i="16"/>
  <c r="BO270" i="16" s="1"/>
  <c r="BR270" i="16" s="1"/>
  <c r="BH269" i="16"/>
  <c r="BH268" i="16"/>
  <c r="BH267" i="16"/>
  <c r="BH266" i="16"/>
  <c r="BO266" i="16" s="1"/>
  <c r="BR266" i="16" s="1"/>
  <c r="BH265" i="16"/>
  <c r="BO265" i="16" s="1"/>
  <c r="BR265" i="16" s="1"/>
  <c r="BH264" i="16"/>
  <c r="BH263" i="16"/>
  <c r="BD259" i="16"/>
  <c r="BC259" i="16"/>
  <c r="BB259" i="16"/>
  <c r="BA259" i="16"/>
  <c r="AZ259" i="16"/>
  <c r="AY259" i="16"/>
  <c r="AX259" i="16"/>
  <c r="AW259" i="16"/>
  <c r="AV259" i="16"/>
  <c r="AU259" i="16"/>
  <c r="AT259" i="16"/>
  <c r="AS259" i="16"/>
  <c r="AR259" i="16"/>
  <c r="AQ259" i="16"/>
  <c r="AP259" i="16"/>
  <c r="AO259" i="16"/>
  <c r="AN259" i="16"/>
  <c r="AM259" i="16"/>
  <c r="AL259" i="16"/>
  <c r="AK259" i="16"/>
  <c r="AJ259" i="16"/>
  <c r="AI259" i="16"/>
  <c r="AH259" i="16"/>
  <c r="AG259" i="16"/>
  <c r="AF259" i="16"/>
  <c r="AE259" i="16"/>
  <c r="AD259" i="16"/>
  <c r="AC259" i="16"/>
  <c r="AB259" i="16"/>
  <c r="AA259" i="16"/>
  <c r="Z259" i="16"/>
  <c r="Y259" i="16"/>
  <c r="X259" i="16"/>
  <c r="W259" i="16"/>
  <c r="V259" i="16"/>
  <c r="U259" i="16"/>
  <c r="T259" i="16"/>
  <c r="S259" i="16"/>
  <c r="R259" i="16"/>
  <c r="Q259" i="16"/>
  <c r="P259" i="16"/>
  <c r="O259" i="16"/>
  <c r="N259" i="16"/>
  <c r="M259" i="16"/>
  <c r="L259" i="16"/>
  <c r="K259" i="16"/>
  <c r="J259" i="16"/>
  <c r="I259" i="16"/>
  <c r="H259" i="16"/>
  <c r="G259" i="16"/>
  <c r="F259" i="16"/>
  <c r="BQ253" i="16"/>
  <c r="BP253" i="16"/>
  <c r="BP394" i="16" s="1"/>
  <c r="BD253" i="16"/>
  <c r="BC253" i="16"/>
  <c r="BB253" i="16"/>
  <c r="BA253" i="16"/>
  <c r="AZ253" i="16"/>
  <c r="AY253" i="16"/>
  <c r="AX253" i="16"/>
  <c r="AW253" i="16"/>
  <c r="AV253" i="16"/>
  <c r="AU253" i="16"/>
  <c r="AT253" i="16"/>
  <c r="AS253" i="16"/>
  <c r="AR253" i="16"/>
  <c r="AQ253" i="16"/>
  <c r="AP253" i="16"/>
  <c r="AO253" i="16"/>
  <c r="AN253" i="16"/>
  <c r="AM253" i="16"/>
  <c r="AL253" i="16"/>
  <c r="AK253" i="16"/>
  <c r="AJ253" i="16"/>
  <c r="AI253" i="16"/>
  <c r="AH253" i="16"/>
  <c r="AG253" i="16"/>
  <c r="AF253" i="16"/>
  <c r="AE253" i="16"/>
  <c r="AD253" i="16"/>
  <c r="AC253" i="16"/>
  <c r="AB253" i="16"/>
  <c r="AA253" i="16"/>
  <c r="Z253" i="16"/>
  <c r="Y253" i="16"/>
  <c r="X253" i="16"/>
  <c r="W253" i="16"/>
  <c r="V253" i="16"/>
  <c r="U253" i="16"/>
  <c r="T253" i="16"/>
  <c r="S253" i="16"/>
  <c r="R253" i="16"/>
  <c r="Q253" i="16"/>
  <c r="P253" i="16"/>
  <c r="O253" i="16"/>
  <c r="N253" i="16"/>
  <c r="M253" i="16"/>
  <c r="L253" i="16"/>
  <c r="K253" i="16"/>
  <c r="J253" i="16"/>
  <c r="I253" i="16"/>
  <c r="H253" i="16"/>
  <c r="G253" i="16"/>
  <c r="F253" i="16"/>
  <c r="E253" i="16"/>
  <c r="BO394" i="16" s="1"/>
  <c r="C27" i="3" s="1"/>
  <c r="BG251" i="16"/>
  <c r="BH251" i="16" s="1"/>
  <c r="BG250" i="16"/>
  <c r="BH250" i="16" s="1"/>
  <c r="BG249" i="16"/>
  <c r="BH249" i="16" s="1"/>
  <c r="BG248" i="16"/>
  <c r="BH248" i="16" s="1"/>
  <c r="BG247" i="16"/>
  <c r="BH247" i="16" s="1"/>
  <c r="BG246" i="16"/>
  <c r="BH246" i="16" s="1"/>
  <c r="BG245" i="16"/>
  <c r="BH245" i="16" s="1"/>
  <c r="BG244" i="16"/>
  <c r="BH244" i="16" s="1"/>
  <c r="BG243" i="16"/>
  <c r="BH243" i="16" s="1"/>
  <c r="BG242" i="16"/>
  <c r="BH242" i="16" s="1"/>
  <c r="BG241" i="16"/>
  <c r="BH241" i="16" s="1"/>
  <c r="BG240" i="16"/>
  <c r="BH240" i="16" s="1"/>
  <c r="BG239" i="16"/>
  <c r="BH239" i="16" s="1"/>
  <c r="BG238" i="16"/>
  <c r="BH238" i="16" s="1"/>
  <c r="BG237" i="16"/>
  <c r="BH237" i="16" s="1"/>
  <c r="BG236" i="16"/>
  <c r="BH236" i="16" s="1"/>
  <c r="BG235" i="16"/>
  <c r="BH235" i="16" s="1"/>
  <c r="BG234" i="16"/>
  <c r="BH234" i="16" s="1"/>
  <c r="BG233" i="16"/>
  <c r="BH233" i="16" s="1"/>
  <c r="BG232" i="16"/>
  <c r="BH232" i="16" s="1"/>
  <c r="BG231" i="16"/>
  <c r="BH231" i="16" s="1"/>
  <c r="BG230" i="16"/>
  <c r="BH230" i="16" s="1"/>
  <c r="BG229" i="16"/>
  <c r="BH229" i="16" s="1"/>
  <c r="BG228" i="16"/>
  <c r="BH228" i="16" s="1"/>
  <c r="BG227" i="16"/>
  <c r="BH227" i="16" s="1"/>
  <c r="BG226" i="16"/>
  <c r="BH226" i="16" s="1"/>
  <c r="BO225" i="16"/>
  <c r="BR225" i="16" s="1"/>
  <c r="BG225" i="16"/>
  <c r="BH225" i="16" s="1"/>
  <c r="BO224" i="16"/>
  <c r="BR224" i="16" s="1"/>
  <c r="BG224" i="16"/>
  <c r="BH224" i="16" s="1"/>
  <c r="BO223" i="16"/>
  <c r="BR223" i="16" s="1"/>
  <c r="BG223" i="16"/>
  <c r="BH223" i="16" s="1"/>
  <c r="BO222" i="16"/>
  <c r="BR222" i="16" s="1"/>
  <c r="BG222" i="16"/>
  <c r="BH222" i="16" s="1"/>
  <c r="BO221" i="16"/>
  <c r="BR221" i="16" s="1"/>
  <c r="BG221" i="16"/>
  <c r="BH221" i="16" s="1"/>
  <c r="BO220" i="16"/>
  <c r="BR220" i="16" s="1"/>
  <c r="BG220" i="16"/>
  <c r="BH220" i="16" s="1"/>
  <c r="BO219" i="16"/>
  <c r="BR219" i="16" s="1"/>
  <c r="BG219" i="16"/>
  <c r="BH219" i="16" s="1"/>
  <c r="BO218" i="16"/>
  <c r="BR218" i="16" s="1"/>
  <c r="BG218" i="16"/>
  <c r="BH218" i="16" s="1"/>
  <c r="BO217" i="16"/>
  <c r="BR217" i="16" s="1"/>
  <c r="BG217" i="16"/>
  <c r="BH217" i="16" s="1"/>
  <c r="BO216" i="16"/>
  <c r="BR216" i="16" s="1"/>
  <c r="BG216" i="16"/>
  <c r="BH216" i="16" s="1"/>
  <c r="BD213" i="16"/>
  <c r="BC213" i="16"/>
  <c r="BB213" i="16"/>
  <c r="BA213" i="16"/>
  <c r="AZ213" i="16"/>
  <c r="AY213" i="16"/>
  <c r="AX213" i="16"/>
  <c r="AW213" i="16"/>
  <c r="AV213" i="16"/>
  <c r="AU213" i="16"/>
  <c r="AT213" i="16"/>
  <c r="AS213" i="16"/>
  <c r="AR213" i="16"/>
  <c r="AQ213" i="16"/>
  <c r="AP213" i="16"/>
  <c r="AO213" i="16"/>
  <c r="AN213" i="16"/>
  <c r="AM213" i="16"/>
  <c r="AL213" i="16"/>
  <c r="AK213" i="16"/>
  <c r="AJ213" i="16"/>
  <c r="AI213" i="16"/>
  <c r="AH213" i="16"/>
  <c r="AG213" i="16"/>
  <c r="AF213" i="16"/>
  <c r="AE213" i="16"/>
  <c r="AD213" i="16"/>
  <c r="AC213" i="16"/>
  <c r="AB213" i="16"/>
  <c r="AA213" i="16"/>
  <c r="Z213" i="16"/>
  <c r="Y213" i="16"/>
  <c r="X213" i="16"/>
  <c r="W213" i="16"/>
  <c r="V213" i="16"/>
  <c r="U213" i="16"/>
  <c r="T213" i="16"/>
  <c r="S213" i="16"/>
  <c r="R213" i="16"/>
  <c r="Q213" i="16"/>
  <c r="P213" i="16"/>
  <c r="O213" i="16"/>
  <c r="N213" i="16"/>
  <c r="M213" i="16"/>
  <c r="L213" i="16"/>
  <c r="K213" i="16"/>
  <c r="J213" i="16"/>
  <c r="I213" i="16"/>
  <c r="H213" i="16"/>
  <c r="G213" i="16"/>
  <c r="F213" i="16"/>
  <c r="BQ209" i="16"/>
  <c r="BP209" i="16"/>
  <c r="BP393" i="16" s="1"/>
  <c r="BD209" i="16"/>
  <c r="BC209" i="16"/>
  <c r="BB209" i="16"/>
  <c r="BA209" i="16"/>
  <c r="AZ209" i="16"/>
  <c r="AY209" i="16"/>
  <c r="AX209" i="16"/>
  <c r="AW209" i="16"/>
  <c r="AV209" i="16"/>
  <c r="AU209" i="16"/>
  <c r="AT209" i="16"/>
  <c r="AS209" i="16"/>
  <c r="AR209" i="16"/>
  <c r="AQ209" i="16"/>
  <c r="AP209" i="16"/>
  <c r="AO209" i="16"/>
  <c r="AN209" i="16"/>
  <c r="AM209" i="16"/>
  <c r="AL209" i="16"/>
  <c r="AK209" i="16"/>
  <c r="AJ209" i="16"/>
  <c r="AI209" i="16"/>
  <c r="AH209" i="16"/>
  <c r="AG209" i="16"/>
  <c r="AF209" i="16"/>
  <c r="AE209" i="16"/>
  <c r="AD209" i="16"/>
  <c r="AC209" i="16"/>
  <c r="AB209" i="16"/>
  <c r="AA209" i="16"/>
  <c r="Z209" i="16"/>
  <c r="Y209" i="16"/>
  <c r="X209" i="16"/>
  <c r="W209" i="16"/>
  <c r="V209" i="16"/>
  <c r="U209" i="16"/>
  <c r="T209" i="16"/>
  <c r="S209" i="16"/>
  <c r="R209" i="16"/>
  <c r="Q209" i="16"/>
  <c r="P209" i="16"/>
  <c r="O209" i="16"/>
  <c r="N209" i="16"/>
  <c r="M209" i="16"/>
  <c r="L209" i="16"/>
  <c r="K209" i="16"/>
  <c r="J209" i="16"/>
  <c r="I209" i="16"/>
  <c r="H209" i="16"/>
  <c r="G209" i="16"/>
  <c r="F209" i="16"/>
  <c r="BM207" i="16"/>
  <c r="BG207" i="16"/>
  <c r="BM206" i="16"/>
  <c r="BG206" i="16"/>
  <c r="BM205" i="16"/>
  <c r="BG205" i="16"/>
  <c r="BM204" i="16"/>
  <c r="BG204" i="16"/>
  <c r="BM203" i="16"/>
  <c r="BG203" i="16"/>
  <c r="BM202" i="16"/>
  <c r="BG202" i="16"/>
  <c r="BM201" i="16"/>
  <c r="BG201" i="16"/>
  <c r="BM200" i="16"/>
  <c r="BG200" i="16"/>
  <c r="BM199" i="16"/>
  <c r="BG199" i="16"/>
  <c r="BM198" i="16"/>
  <c r="BG198" i="16"/>
  <c r="BM197" i="16"/>
  <c r="BG197" i="16"/>
  <c r="BM196" i="16"/>
  <c r="BG196" i="16"/>
  <c r="BM195" i="16"/>
  <c r="BG195" i="16"/>
  <c r="BM194" i="16"/>
  <c r="BG194" i="16"/>
  <c r="BM193" i="16"/>
  <c r="BG193" i="16"/>
  <c r="BM192" i="16"/>
  <c r="BG192" i="16"/>
  <c r="BM191" i="16"/>
  <c r="BG191" i="16"/>
  <c r="BM190" i="16"/>
  <c r="BG190" i="16"/>
  <c r="BM189" i="16"/>
  <c r="BG189" i="16"/>
  <c r="BM188" i="16"/>
  <c r="BG188" i="16"/>
  <c r="BM187" i="16"/>
  <c r="BG187" i="16"/>
  <c r="BN187" i="16" s="1"/>
  <c r="BM186" i="16"/>
  <c r="BG186" i="16"/>
  <c r="BH186" i="16" s="1"/>
  <c r="BM185" i="16"/>
  <c r="BG185" i="16"/>
  <c r="BM184" i="16"/>
  <c r="BG184" i="16"/>
  <c r="BM183" i="16"/>
  <c r="BG183" i="16"/>
  <c r="BN183" i="16" s="1"/>
  <c r="BM182" i="16"/>
  <c r="BG182" i="16"/>
  <c r="BH182" i="16" s="1"/>
  <c r="BM181" i="16"/>
  <c r="BG181" i="16"/>
  <c r="BN181" i="16" s="1"/>
  <c r="BM180" i="16"/>
  <c r="BG180" i="16"/>
  <c r="BH180" i="16" s="1"/>
  <c r="BM179" i="16"/>
  <c r="BG179" i="16"/>
  <c r="BN179" i="16" s="1"/>
  <c r="BM178" i="16"/>
  <c r="BG178" i="16"/>
  <c r="BH178" i="16" s="1"/>
  <c r="BM177" i="16"/>
  <c r="BG177" i="16"/>
  <c r="BM176" i="16"/>
  <c r="BG176" i="16"/>
  <c r="BM175" i="16"/>
  <c r="BG175" i="16"/>
  <c r="BN175" i="16" s="1"/>
  <c r="BM174" i="16"/>
  <c r="BG174" i="16"/>
  <c r="BH174" i="16" s="1"/>
  <c r="BM173" i="16"/>
  <c r="BG173" i="16"/>
  <c r="BN173" i="16" s="1"/>
  <c r="BM172" i="16"/>
  <c r="BG172" i="16"/>
  <c r="BM171" i="16"/>
  <c r="BG171" i="16"/>
  <c r="BN171" i="16" s="1"/>
  <c r="BM170" i="16"/>
  <c r="BG170" i="16"/>
  <c r="BD167" i="16"/>
  <c r="BC167" i="16"/>
  <c r="BB167" i="16"/>
  <c r="BA167" i="16"/>
  <c r="AZ167" i="16"/>
  <c r="AY167" i="16"/>
  <c r="AX167" i="16"/>
  <c r="AW167" i="16"/>
  <c r="AV167" i="16"/>
  <c r="AU167" i="16"/>
  <c r="AT167" i="16"/>
  <c r="AS167" i="16"/>
  <c r="AR167" i="16"/>
  <c r="AQ167" i="16"/>
  <c r="AP167" i="16"/>
  <c r="AO167" i="16"/>
  <c r="AN167" i="16"/>
  <c r="AM167" i="16"/>
  <c r="AL167" i="16"/>
  <c r="AK167" i="16"/>
  <c r="AJ167" i="16"/>
  <c r="AI167" i="16"/>
  <c r="AH167" i="16"/>
  <c r="AG167" i="16"/>
  <c r="AF167" i="16"/>
  <c r="AE167" i="16"/>
  <c r="AD167" i="16"/>
  <c r="AC167" i="16"/>
  <c r="AB167" i="16"/>
  <c r="AA167" i="16"/>
  <c r="Z167" i="16"/>
  <c r="Y167" i="16"/>
  <c r="X167" i="16"/>
  <c r="W167" i="16"/>
  <c r="V167" i="16"/>
  <c r="U167" i="16"/>
  <c r="T167" i="16"/>
  <c r="S167" i="16"/>
  <c r="R167" i="16"/>
  <c r="Q167" i="16"/>
  <c r="P167" i="16"/>
  <c r="O167" i="16"/>
  <c r="N167" i="16"/>
  <c r="M167" i="16"/>
  <c r="L167" i="16"/>
  <c r="K167" i="16"/>
  <c r="J167" i="16"/>
  <c r="I167" i="16"/>
  <c r="H167" i="16"/>
  <c r="G167" i="16"/>
  <c r="F167" i="16"/>
  <c r="B165" i="16"/>
  <c r="BQ162" i="16"/>
  <c r="BP162" i="16"/>
  <c r="BP392" i="16" s="1"/>
  <c r="BD162" i="16"/>
  <c r="BC162" i="16"/>
  <c r="BB162" i="16"/>
  <c r="BA162" i="16"/>
  <c r="AZ162" i="16"/>
  <c r="AY162" i="16"/>
  <c r="AX162" i="16"/>
  <c r="AW162" i="16"/>
  <c r="AV162" i="16"/>
  <c r="AU162" i="16"/>
  <c r="AT162" i="16"/>
  <c r="AS162" i="16"/>
  <c r="AR162" i="16"/>
  <c r="AQ162" i="16"/>
  <c r="AP162" i="16"/>
  <c r="AO162" i="16"/>
  <c r="AN162" i="16"/>
  <c r="AM162" i="16"/>
  <c r="AL162" i="16"/>
  <c r="AK162" i="16"/>
  <c r="AJ162" i="16"/>
  <c r="AI162" i="16"/>
  <c r="AH162" i="16"/>
  <c r="AG162" i="16"/>
  <c r="AF162" i="16"/>
  <c r="AE162" i="16"/>
  <c r="AD162" i="16"/>
  <c r="AC162" i="16"/>
  <c r="AB162" i="16"/>
  <c r="AA162" i="16"/>
  <c r="Z162" i="16"/>
  <c r="Y162" i="16"/>
  <c r="X162" i="16"/>
  <c r="W162" i="16"/>
  <c r="V162" i="16"/>
  <c r="U162" i="16"/>
  <c r="T162" i="16"/>
  <c r="S162" i="16"/>
  <c r="R162" i="16"/>
  <c r="Q162" i="16"/>
  <c r="P162" i="16"/>
  <c r="O162" i="16"/>
  <c r="N162" i="16"/>
  <c r="M162" i="16"/>
  <c r="L162" i="16"/>
  <c r="K162" i="16"/>
  <c r="J162" i="16"/>
  <c r="I162" i="16"/>
  <c r="H162" i="16"/>
  <c r="G162" i="16"/>
  <c r="F162" i="16"/>
  <c r="BG160" i="16"/>
  <c r="BN160" i="16" s="1"/>
  <c r="E160" i="16"/>
  <c r="BM160" i="16" s="1"/>
  <c r="BG159" i="16"/>
  <c r="BN159" i="16" s="1"/>
  <c r="E159" i="16"/>
  <c r="BM159" i="16" s="1"/>
  <c r="BG158" i="16"/>
  <c r="E158" i="16"/>
  <c r="BM158" i="16" s="1"/>
  <c r="BG157" i="16"/>
  <c r="BN157" i="16" s="1"/>
  <c r="E157" i="16"/>
  <c r="BM157" i="16" s="1"/>
  <c r="BG156" i="16"/>
  <c r="BN156" i="16" s="1"/>
  <c r="E156" i="16"/>
  <c r="BM156" i="16" s="1"/>
  <c r="BG155" i="16"/>
  <c r="BN155" i="16" s="1"/>
  <c r="E155" i="16"/>
  <c r="BM155" i="16" s="1"/>
  <c r="BG154" i="16"/>
  <c r="E154" i="16"/>
  <c r="BM154" i="16" s="1"/>
  <c r="BG153" i="16"/>
  <c r="BN153" i="16" s="1"/>
  <c r="E153" i="16"/>
  <c r="BM153" i="16" s="1"/>
  <c r="BG152" i="16"/>
  <c r="BN152" i="16" s="1"/>
  <c r="E152" i="16"/>
  <c r="BM152" i="16" s="1"/>
  <c r="BG151" i="16"/>
  <c r="BN151" i="16" s="1"/>
  <c r="E151" i="16"/>
  <c r="BM151" i="16" s="1"/>
  <c r="BG150" i="16"/>
  <c r="E150" i="16"/>
  <c r="BM150" i="16" s="1"/>
  <c r="BG149" i="16"/>
  <c r="BN149" i="16" s="1"/>
  <c r="E149" i="16"/>
  <c r="BM149" i="16" s="1"/>
  <c r="BG148" i="16"/>
  <c r="BN148" i="16" s="1"/>
  <c r="E148" i="16"/>
  <c r="BM148" i="16" s="1"/>
  <c r="BG147" i="16"/>
  <c r="BN147" i="16" s="1"/>
  <c r="E147" i="16"/>
  <c r="BM147" i="16" s="1"/>
  <c r="BG146" i="16"/>
  <c r="E146" i="16"/>
  <c r="BM146" i="16" s="1"/>
  <c r="BG145" i="16"/>
  <c r="BN145" i="16" s="1"/>
  <c r="E145" i="16"/>
  <c r="BM145" i="16" s="1"/>
  <c r="BG144" i="16"/>
  <c r="BN144" i="16" s="1"/>
  <c r="E144" i="16"/>
  <c r="BM144" i="16" s="1"/>
  <c r="BG143" i="16"/>
  <c r="BN143" i="16" s="1"/>
  <c r="E143" i="16"/>
  <c r="BM143" i="16" s="1"/>
  <c r="BG142" i="16"/>
  <c r="E142" i="16"/>
  <c r="BM142" i="16" s="1"/>
  <c r="BG141" i="16"/>
  <c r="BN141" i="16" s="1"/>
  <c r="E141" i="16"/>
  <c r="BM141" i="16" s="1"/>
  <c r="BG140" i="16"/>
  <c r="BN140" i="16" s="1"/>
  <c r="E140" i="16"/>
  <c r="BM140" i="16" s="1"/>
  <c r="BG139" i="16"/>
  <c r="BN139" i="16" s="1"/>
  <c r="E139" i="16"/>
  <c r="BM139" i="16" s="1"/>
  <c r="BG138" i="16"/>
  <c r="E138" i="16"/>
  <c r="BM138" i="16" s="1"/>
  <c r="BG137" i="16"/>
  <c r="BN137" i="16" s="1"/>
  <c r="E137" i="16"/>
  <c r="BM137" i="16" s="1"/>
  <c r="BG136" i="16"/>
  <c r="BN136" i="16" s="1"/>
  <c r="E136" i="16"/>
  <c r="BM136" i="16" s="1"/>
  <c r="BG135" i="16"/>
  <c r="BN135" i="16" s="1"/>
  <c r="E135" i="16"/>
  <c r="BM135" i="16" s="1"/>
  <c r="BG134" i="16"/>
  <c r="E134" i="16"/>
  <c r="BM134" i="16" s="1"/>
  <c r="BG133" i="16"/>
  <c r="BN133" i="16" s="1"/>
  <c r="E133" i="16"/>
  <c r="BM133" i="16" s="1"/>
  <c r="BG132" i="16"/>
  <c r="BN132" i="16" s="1"/>
  <c r="E132" i="16"/>
  <c r="BM132" i="16" s="1"/>
  <c r="BG131" i="16"/>
  <c r="BN131" i="16" s="1"/>
  <c r="E131" i="16"/>
  <c r="BM131" i="16" s="1"/>
  <c r="BG130" i="16"/>
  <c r="E130" i="16"/>
  <c r="BM130" i="16" s="1"/>
  <c r="BG129" i="16"/>
  <c r="BN129" i="16" s="1"/>
  <c r="E129" i="16"/>
  <c r="BM129" i="16" s="1"/>
  <c r="BG128" i="16"/>
  <c r="BN128" i="16" s="1"/>
  <c r="E128" i="16"/>
  <c r="BM128" i="16" s="1"/>
  <c r="BG127" i="16"/>
  <c r="BN127" i="16" s="1"/>
  <c r="E127" i="16"/>
  <c r="BM127" i="16" s="1"/>
  <c r="BG126" i="16"/>
  <c r="E126" i="16"/>
  <c r="BM126" i="16" s="1"/>
  <c r="BG125" i="16"/>
  <c r="BN125" i="16" s="1"/>
  <c r="E125" i="16"/>
  <c r="BM125" i="16" s="1"/>
  <c r="BG124" i="16"/>
  <c r="BN124" i="16" s="1"/>
  <c r="E124" i="16"/>
  <c r="BM124" i="16" s="1"/>
  <c r="BG123" i="16"/>
  <c r="BN123" i="16" s="1"/>
  <c r="E123" i="16"/>
  <c r="BM123" i="16" s="1"/>
  <c r="BG122" i="16"/>
  <c r="E122" i="16"/>
  <c r="BM122" i="16" s="1"/>
  <c r="BG121" i="16"/>
  <c r="BN121" i="16" s="1"/>
  <c r="E121" i="16"/>
  <c r="BM121" i="16" s="1"/>
  <c r="BG120" i="16"/>
  <c r="BN120" i="16" s="1"/>
  <c r="E120" i="16"/>
  <c r="BM120" i="16" s="1"/>
  <c r="BG119" i="16"/>
  <c r="BN119" i="16" s="1"/>
  <c r="E119" i="16"/>
  <c r="BM119" i="16" s="1"/>
  <c r="BG118" i="16"/>
  <c r="E118" i="16"/>
  <c r="BM118" i="16" s="1"/>
  <c r="BG117" i="16"/>
  <c r="BN117" i="16" s="1"/>
  <c r="E117" i="16"/>
  <c r="BM117" i="16" s="1"/>
  <c r="BG116" i="16"/>
  <c r="BN116" i="16" s="1"/>
  <c r="E116" i="16"/>
  <c r="BG115" i="16"/>
  <c r="BN115" i="16" s="1"/>
  <c r="E115" i="16"/>
  <c r="BM115" i="16" s="1"/>
  <c r="BG114" i="16"/>
  <c r="BN114" i="16" s="1"/>
  <c r="E114" i="16"/>
  <c r="BM114" i="16" s="1"/>
  <c r="BG113" i="16"/>
  <c r="BN113" i="16" s="1"/>
  <c r="E113" i="16"/>
  <c r="BM113" i="16" s="1"/>
  <c r="BG112" i="16"/>
  <c r="BN112" i="16" s="1"/>
  <c r="E112" i="16"/>
  <c r="BM112" i="16" s="1"/>
  <c r="BG111" i="16"/>
  <c r="E111" i="16"/>
  <c r="BM111" i="16" s="1"/>
  <c r="BD108" i="16"/>
  <c r="BC108" i="16"/>
  <c r="BB108" i="16"/>
  <c r="BA108" i="16"/>
  <c r="AZ108" i="16"/>
  <c r="AY108" i="16"/>
  <c r="AX108" i="16"/>
  <c r="AW108" i="16"/>
  <c r="AV108" i="16"/>
  <c r="AU108" i="16"/>
  <c r="AT108" i="16"/>
  <c r="AS108" i="16"/>
  <c r="AR108" i="16"/>
  <c r="AQ108" i="16"/>
  <c r="AP108" i="16"/>
  <c r="AO108" i="16"/>
  <c r="AN108" i="16"/>
  <c r="AM108" i="16"/>
  <c r="AL108" i="16"/>
  <c r="AK108" i="16"/>
  <c r="AJ108" i="16"/>
  <c r="AI108" i="16"/>
  <c r="AH108" i="16"/>
  <c r="AG108" i="16"/>
  <c r="AF108" i="16"/>
  <c r="AE108" i="16"/>
  <c r="AD108" i="16"/>
  <c r="AC108" i="16"/>
  <c r="AB108" i="16"/>
  <c r="AA108" i="16"/>
  <c r="Z108" i="16"/>
  <c r="Y108" i="16"/>
  <c r="X108" i="16"/>
  <c r="W108" i="16"/>
  <c r="V108" i="16"/>
  <c r="U108" i="16"/>
  <c r="T108" i="16"/>
  <c r="S108" i="16"/>
  <c r="R108" i="16"/>
  <c r="Q108" i="16"/>
  <c r="P108" i="16"/>
  <c r="O108" i="16"/>
  <c r="N108" i="16"/>
  <c r="M108" i="16"/>
  <c r="L108" i="16"/>
  <c r="K108" i="16"/>
  <c r="J108" i="16"/>
  <c r="I108" i="16"/>
  <c r="H108" i="16"/>
  <c r="G108" i="16"/>
  <c r="F108" i="16"/>
  <c r="BD104" i="16"/>
  <c r="BC104" i="16"/>
  <c r="BB104" i="16"/>
  <c r="BA104" i="16"/>
  <c r="AZ104" i="16"/>
  <c r="AY104" i="16"/>
  <c r="AX104" i="16"/>
  <c r="AW104" i="16"/>
  <c r="AV104" i="16"/>
  <c r="AU104" i="16"/>
  <c r="AT104" i="16"/>
  <c r="AS104" i="16"/>
  <c r="AR104" i="16"/>
  <c r="AQ104" i="16"/>
  <c r="AP104" i="16"/>
  <c r="AO104" i="16"/>
  <c r="AN104" i="16"/>
  <c r="AM104" i="16"/>
  <c r="AL104" i="16"/>
  <c r="AK104" i="16"/>
  <c r="AJ104" i="16"/>
  <c r="AI104" i="16"/>
  <c r="AH104" i="16"/>
  <c r="AG104" i="16"/>
  <c r="AF104" i="16"/>
  <c r="AE104" i="16"/>
  <c r="AD104" i="16"/>
  <c r="AC104" i="16"/>
  <c r="AB104" i="16"/>
  <c r="AA104" i="16"/>
  <c r="Z104" i="16"/>
  <c r="Y104" i="16"/>
  <c r="X104" i="16"/>
  <c r="W104" i="16"/>
  <c r="V104" i="16"/>
  <c r="U104" i="16"/>
  <c r="T104" i="16"/>
  <c r="S104" i="16"/>
  <c r="R104" i="16"/>
  <c r="Q104" i="16"/>
  <c r="P104" i="16"/>
  <c r="O104" i="16"/>
  <c r="N104" i="16"/>
  <c r="M104" i="16"/>
  <c r="L104" i="16"/>
  <c r="K104" i="16"/>
  <c r="J104" i="16"/>
  <c r="I104" i="16"/>
  <c r="H104" i="16"/>
  <c r="G104" i="16"/>
  <c r="F104" i="16"/>
  <c r="C104" i="16"/>
  <c r="BQ103" i="16"/>
  <c r="BP103" i="16"/>
  <c r="BP390" i="16" s="1"/>
  <c r="BF103" i="16"/>
  <c r="BD103" i="16"/>
  <c r="BC103" i="16"/>
  <c r="BB103" i="16"/>
  <c r="BA103" i="16"/>
  <c r="AZ103" i="16"/>
  <c r="AY103" i="16"/>
  <c r="AX103" i="16"/>
  <c r="AW103" i="16"/>
  <c r="AV103" i="16"/>
  <c r="AU103" i="16"/>
  <c r="AT103" i="16"/>
  <c r="AS103" i="16"/>
  <c r="AR103" i="16"/>
  <c r="AQ103" i="16"/>
  <c r="AP103" i="16"/>
  <c r="AO103" i="16"/>
  <c r="AN103" i="16"/>
  <c r="AM103" i="16"/>
  <c r="AL103" i="16"/>
  <c r="AK103" i="16"/>
  <c r="AJ103" i="16"/>
  <c r="AI103" i="16"/>
  <c r="AH103" i="16"/>
  <c r="AG103" i="16"/>
  <c r="AF103" i="16"/>
  <c r="AE103" i="16"/>
  <c r="AD103" i="16"/>
  <c r="AC103" i="16"/>
  <c r="AB103" i="16"/>
  <c r="AA103" i="16"/>
  <c r="Z103" i="16"/>
  <c r="Y103" i="16"/>
  <c r="X103" i="16"/>
  <c r="W103" i="16"/>
  <c r="V103" i="16"/>
  <c r="U103" i="16"/>
  <c r="T103" i="16"/>
  <c r="S103" i="16"/>
  <c r="R103" i="16"/>
  <c r="Q103" i="16"/>
  <c r="P103" i="16"/>
  <c r="O103" i="16"/>
  <c r="N103" i="16"/>
  <c r="M103" i="16"/>
  <c r="L103" i="16"/>
  <c r="K103" i="16"/>
  <c r="J103" i="16"/>
  <c r="I103" i="16"/>
  <c r="H103" i="16"/>
  <c r="G103" i="16"/>
  <c r="F103" i="16"/>
  <c r="BM101" i="16"/>
  <c r="BI101" i="16"/>
  <c r="BG101" i="16"/>
  <c r="BN101" i="16" s="1"/>
  <c r="BM100" i="16"/>
  <c r="BI100" i="16"/>
  <c r="BG100" i="16"/>
  <c r="BN100" i="16" s="1"/>
  <c r="BM99" i="16"/>
  <c r="BI99" i="16"/>
  <c r="BG99" i="16"/>
  <c r="BH99" i="16" s="1"/>
  <c r="BM98" i="16"/>
  <c r="BI98" i="16"/>
  <c r="BG98" i="16"/>
  <c r="BN98" i="16" s="1"/>
  <c r="BM97" i="16"/>
  <c r="BI97" i="16"/>
  <c r="BG97" i="16"/>
  <c r="BH97" i="16" s="1"/>
  <c r="BM96" i="16"/>
  <c r="BI96" i="16"/>
  <c r="BG96" i="16"/>
  <c r="BN96" i="16" s="1"/>
  <c r="BM95" i="16"/>
  <c r="BI95" i="16"/>
  <c r="BG95" i="16"/>
  <c r="BN95" i="16" s="1"/>
  <c r="BM94" i="16"/>
  <c r="BI94" i="16"/>
  <c r="BG94" i="16"/>
  <c r="BN94" i="16" s="1"/>
  <c r="BM93" i="16"/>
  <c r="BI93" i="16"/>
  <c r="BG93" i="16"/>
  <c r="BN93" i="16" s="1"/>
  <c r="BM92" i="16"/>
  <c r="BI92" i="16"/>
  <c r="BG92" i="16"/>
  <c r="BN92" i="16" s="1"/>
  <c r="BM91" i="16"/>
  <c r="BI91" i="16"/>
  <c r="BG91" i="16"/>
  <c r="BH91" i="16" s="1"/>
  <c r="BM90" i="16"/>
  <c r="BI90" i="16"/>
  <c r="BG90" i="16"/>
  <c r="BN90" i="16" s="1"/>
  <c r="BM89" i="16"/>
  <c r="BI89" i="16"/>
  <c r="BG89" i="16"/>
  <c r="BH89" i="16" s="1"/>
  <c r="BM88" i="16"/>
  <c r="BI88" i="16"/>
  <c r="BG88" i="16"/>
  <c r="BN88" i="16" s="1"/>
  <c r="BM87" i="16"/>
  <c r="BI87" i="16"/>
  <c r="BG87" i="16"/>
  <c r="BH87" i="16" s="1"/>
  <c r="BM86" i="16"/>
  <c r="BI86" i="16"/>
  <c r="BG86" i="16"/>
  <c r="BN86" i="16" s="1"/>
  <c r="BM85" i="16"/>
  <c r="BI85" i="16"/>
  <c r="BG85" i="16"/>
  <c r="BH85" i="16" s="1"/>
  <c r="BM84" i="16"/>
  <c r="BI84" i="16"/>
  <c r="BG84" i="16"/>
  <c r="BN84" i="16" s="1"/>
  <c r="BM83" i="16"/>
  <c r="BI83" i="16"/>
  <c r="BG83" i="16"/>
  <c r="BH83" i="16" s="1"/>
  <c r="BM82" i="16"/>
  <c r="BI82" i="16"/>
  <c r="BG82" i="16"/>
  <c r="BN82" i="16" s="1"/>
  <c r="BM81" i="16"/>
  <c r="BI81" i="16"/>
  <c r="BG81" i="16"/>
  <c r="BH81" i="16" s="1"/>
  <c r="BM80" i="16"/>
  <c r="BI80" i="16"/>
  <c r="BG80" i="16"/>
  <c r="BN80" i="16" s="1"/>
  <c r="BM79" i="16"/>
  <c r="BI79" i="16"/>
  <c r="BG79" i="16"/>
  <c r="BH79" i="16" s="1"/>
  <c r="BM78" i="16"/>
  <c r="BI78" i="16"/>
  <c r="BG78" i="16"/>
  <c r="BM77" i="16"/>
  <c r="BI77" i="16"/>
  <c r="BG77" i="16"/>
  <c r="BH77" i="16" s="1"/>
  <c r="BM76" i="16"/>
  <c r="BI76" i="16"/>
  <c r="BG76" i="16"/>
  <c r="BN76" i="16" s="1"/>
  <c r="BM75" i="16"/>
  <c r="BI75" i="16"/>
  <c r="BG75" i="16"/>
  <c r="BH75" i="16" s="1"/>
  <c r="BM74" i="16"/>
  <c r="BI74" i="16"/>
  <c r="BG74" i="16"/>
  <c r="BN74" i="16" s="1"/>
  <c r="BM73" i="16"/>
  <c r="BI73" i="16"/>
  <c r="BG73" i="16"/>
  <c r="BH73" i="16" s="1"/>
  <c r="BM72" i="16"/>
  <c r="BI72" i="16"/>
  <c r="BG72" i="16"/>
  <c r="BN72" i="16" s="1"/>
  <c r="BM71" i="16"/>
  <c r="BI71" i="16"/>
  <c r="BG71" i="16"/>
  <c r="BH71" i="16" s="1"/>
  <c r="BM70" i="16"/>
  <c r="BI70" i="16"/>
  <c r="BG70" i="16"/>
  <c r="BM69" i="16"/>
  <c r="BI69" i="16"/>
  <c r="BG69" i="16"/>
  <c r="BH69" i="16" s="1"/>
  <c r="BM68" i="16"/>
  <c r="BI68" i="16"/>
  <c r="BG68" i="16"/>
  <c r="BN68" i="16" s="1"/>
  <c r="BM67" i="16"/>
  <c r="BI67" i="16"/>
  <c r="BG67" i="16"/>
  <c r="BH67" i="16" s="1"/>
  <c r="BM66" i="16"/>
  <c r="BI66" i="16"/>
  <c r="BG66" i="16"/>
  <c r="BN66" i="16" s="1"/>
  <c r="BM65" i="16"/>
  <c r="BI65" i="16"/>
  <c r="BG65" i="16"/>
  <c r="BH65" i="16" s="1"/>
  <c r="BM64" i="16"/>
  <c r="BI64" i="16"/>
  <c r="BG64" i="16"/>
  <c r="BN64" i="16" s="1"/>
  <c r="BM63" i="16"/>
  <c r="BI63" i="16"/>
  <c r="BG63" i="16"/>
  <c r="BH63" i="16" s="1"/>
  <c r="BM62" i="16"/>
  <c r="BI62" i="16"/>
  <c r="BG62" i="16"/>
  <c r="BM61" i="16"/>
  <c r="BI61" i="16"/>
  <c r="BG61" i="16"/>
  <c r="BH61" i="16" s="1"/>
  <c r="BM60" i="16"/>
  <c r="BI60" i="16"/>
  <c r="BG60" i="16"/>
  <c r="BN60" i="16" s="1"/>
  <c r="BM59" i="16"/>
  <c r="BI59" i="16"/>
  <c r="BG59" i="16"/>
  <c r="BH59" i="16" s="1"/>
  <c r="BM58" i="16"/>
  <c r="BI58" i="16"/>
  <c r="BG58" i="16"/>
  <c r="BN58" i="16" s="1"/>
  <c r="BM57" i="16"/>
  <c r="BI57" i="16"/>
  <c r="BG57" i="16"/>
  <c r="BH57" i="16" s="1"/>
  <c r="BM56" i="16"/>
  <c r="BI56" i="16"/>
  <c r="BG56" i="16"/>
  <c r="BN56" i="16" s="1"/>
  <c r="BM55" i="16"/>
  <c r="BI55" i="16"/>
  <c r="BG55" i="16"/>
  <c r="BH55" i="16" s="1"/>
  <c r="BM54" i="16"/>
  <c r="BI54" i="16"/>
  <c r="BG54" i="16"/>
  <c r="BM53" i="16"/>
  <c r="BI53" i="16"/>
  <c r="BG53" i="16"/>
  <c r="BH53" i="16" s="1"/>
  <c r="BM52" i="16"/>
  <c r="BI52" i="16"/>
  <c r="BG52" i="16"/>
  <c r="BN52" i="16" s="1"/>
  <c r="BM51" i="16"/>
  <c r="BI51" i="16"/>
  <c r="BG51" i="16"/>
  <c r="BH51" i="16" s="1"/>
  <c r="BM50" i="16"/>
  <c r="BI50" i="16"/>
  <c r="BG50" i="16"/>
  <c r="BN50" i="16" s="1"/>
  <c r="BM49" i="16"/>
  <c r="BI49" i="16"/>
  <c r="BG49" i="16"/>
  <c r="BH49" i="16" s="1"/>
  <c r="BM48" i="16"/>
  <c r="BI48" i="16"/>
  <c r="BG48" i="16"/>
  <c r="BN48" i="16" s="1"/>
  <c r="BM47" i="16"/>
  <c r="BI47" i="16"/>
  <c r="BG47" i="16"/>
  <c r="BH47" i="16" s="1"/>
  <c r="BM46" i="16"/>
  <c r="BI46" i="16"/>
  <c r="BG46" i="16"/>
  <c r="BM45" i="16"/>
  <c r="BI45" i="16"/>
  <c r="BG45" i="16"/>
  <c r="BH45" i="16" s="1"/>
  <c r="BM44" i="16"/>
  <c r="BI44" i="16"/>
  <c r="BG44" i="16"/>
  <c r="BN44" i="16" s="1"/>
  <c r="BM43" i="16"/>
  <c r="BI43" i="16"/>
  <c r="BG43" i="16"/>
  <c r="BH43" i="16" s="1"/>
  <c r="BM42" i="16"/>
  <c r="BI42" i="16"/>
  <c r="BG42" i="16"/>
  <c r="BN42" i="16" s="1"/>
  <c r="BM41" i="16"/>
  <c r="BI41" i="16"/>
  <c r="BG41" i="16"/>
  <c r="BH41" i="16" s="1"/>
  <c r="BM40" i="16"/>
  <c r="BI40" i="16"/>
  <c r="BG40" i="16"/>
  <c r="BN40" i="16" s="1"/>
  <c r="BM39" i="16"/>
  <c r="BI39" i="16"/>
  <c r="BG39" i="16"/>
  <c r="BH39" i="16" s="1"/>
  <c r="BM38" i="16"/>
  <c r="BI38" i="16"/>
  <c r="BG38" i="16"/>
  <c r="BM37" i="16"/>
  <c r="BI37" i="16"/>
  <c r="BG37" i="16"/>
  <c r="BN37" i="16" s="1"/>
  <c r="BM36" i="16"/>
  <c r="BI36" i="16"/>
  <c r="BG36" i="16"/>
  <c r="BN36" i="16" s="1"/>
  <c r="BM35" i="16"/>
  <c r="BI35" i="16"/>
  <c r="BG35" i="16"/>
  <c r="BH35" i="16" s="1"/>
  <c r="BM34" i="16"/>
  <c r="BI34" i="16"/>
  <c r="BG34" i="16"/>
  <c r="BM33" i="16"/>
  <c r="BI33" i="16"/>
  <c r="BG33" i="16"/>
  <c r="BN33" i="16" s="1"/>
  <c r="BM32" i="16"/>
  <c r="BI32" i="16"/>
  <c r="BG32" i="16"/>
  <c r="BN32" i="16" s="1"/>
  <c r="BM31" i="16"/>
  <c r="BI31" i="16"/>
  <c r="BG31" i="16"/>
  <c r="BN31" i="16" s="1"/>
  <c r="BM30" i="16"/>
  <c r="BI30" i="16"/>
  <c r="BG30" i="16"/>
  <c r="BN30" i="16" s="1"/>
  <c r="BM29" i="16"/>
  <c r="BI29" i="16"/>
  <c r="BG29" i="16"/>
  <c r="BN29" i="16" s="1"/>
  <c r="BM28" i="16"/>
  <c r="BI28" i="16"/>
  <c r="BG28" i="16"/>
  <c r="BN28" i="16" s="1"/>
  <c r="BM27" i="16"/>
  <c r="BI27" i="16"/>
  <c r="BG27" i="16"/>
  <c r="BN27" i="16" s="1"/>
  <c r="BM26" i="16"/>
  <c r="BI26" i="16"/>
  <c r="BG26" i="16"/>
  <c r="BN26" i="16" s="1"/>
  <c r="BM25" i="16"/>
  <c r="BI25" i="16"/>
  <c r="BG25" i="16"/>
  <c r="BH25" i="16" s="1"/>
  <c r="BM24" i="16"/>
  <c r="BI24" i="16"/>
  <c r="BG24" i="16"/>
  <c r="BH24" i="16" s="1"/>
  <c r="BM23" i="16"/>
  <c r="BI23" i="16"/>
  <c r="BG23" i="16"/>
  <c r="BN23" i="16" s="1"/>
  <c r="BM22" i="16"/>
  <c r="BI22" i="16"/>
  <c r="BG22" i="16"/>
  <c r="BN22" i="16" s="1"/>
  <c r="BM21" i="16"/>
  <c r="BI21" i="16"/>
  <c r="BG21" i="16"/>
  <c r="BH21" i="16" s="1"/>
  <c r="BM20" i="16"/>
  <c r="BI20" i="16"/>
  <c r="BG20" i="16"/>
  <c r="BH20" i="16" s="1"/>
  <c r="BM19" i="16"/>
  <c r="BI19" i="16"/>
  <c r="BG19" i="16"/>
  <c r="BN19" i="16" s="1"/>
  <c r="BI18" i="16"/>
  <c r="BG18" i="16"/>
  <c r="BN18" i="16" s="1"/>
  <c r="BI17" i="16"/>
  <c r="BG17" i="16"/>
  <c r="BH17" i="16" s="1"/>
  <c r="BI16" i="16"/>
  <c r="BG16" i="16"/>
  <c r="BH16" i="16" s="1"/>
  <c r="BI15" i="16"/>
  <c r="BG15" i="16"/>
  <c r="BN15" i="16" s="1"/>
  <c r="BI14" i="16"/>
  <c r="BG14" i="16"/>
  <c r="BH14" i="16" s="1"/>
  <c r="BI13" i="16"/>
  <c r="BG13" i="16"/>
  <c r="BH13" i="16" s="1"/>
  <c r="BI12" i="16"/>
  <c r="BG12" i="16"/>
  <c r="BH12" i="16" s="1"/>
  <c r="BI11" i="16"/>
  <c r="BG11" i="16"/>
  <c r="BN11" i="16" s="1"/>
  <c r="BI10" i="16"/>
  <c r="BG10" i="16"/>
  <c r="BH10" i="16" s="1"/>
  <c r="BM9" i="16"/>
  <c r="BI9" i="16"/>
  <c r="BG9" i="16"/>
  <c r="BO338" i="16" l="1"/>
  <c r="BN20" i="16"/>
  <c r="BO350" i="16"/>
  <c r="BN16" i="16"/>
  <c r="BP391" i="16"/>
  <c r="BN12" i="16"/>
  <c r="BO12" i="16" s="1"/>
  <c r="BR12" i="16" s="1"/>
  <c r="BN24" i="16"/>
  <c r="BO24" i="16" s="1"/>
  <c r="BR24" i="16" s="1"/>
  <c r="BH190" i="21"/>
  <c r="BH203" i="21"/>
  <c r="BH188" i="21"/>
  <c r="BH107" i="21"/>
  <c r="BN157" i="21"/>
  <c r="BH236" i="21"/>
  <c r="BO236" i="21" s="1"/>
  <c r="BR236" i="21" s="1"/>
  <c r="BN125" i="21"/>
  <c r="BN189" i="21"/>
  <c r="BO17" i="21"/>
  <c r="BR17" i="21" s="1"/>
  <c r="BH56" i="21"/>
  <c r="BH82" i="21"/>
  <c r="BH175" i="21"/>
  <c r="BH223" i="21"/>
  <c r="BH228" i="21"/>
  <c r="BO228" i="21" s="1"/>
  <c r="BR228" i="21" s="1"/>
  <c r="BH251" i="21"/>
  <c r="BN205" i="21"/>
  <c r="BO205" i="21" s="1"/>
  <c r="BR205" i="21" s="1"/>
  <c r="BH171" i="21"/>
  <c r="BH239" i="21"/>
  <c r="BH37" i="21"/>
  <c r="BH151" i="21"/>
  <c r="BH97" i="21"/>
  <c r="BO97" i="21" s="1"/>
  <c r="BN109" i="21"/>
  <c r="BO109" i="21" s="1"/>
  <c r="BR109" i="21" s="1"/>
  <c r="BH167" i="21"/>
  <c r="BH220" i="21"/>
  <c r="BO220" i="21" s="1"/>
  <c r="BR220" i="21" s="1"/>
  <c r="BO25" i="21"/>
  <c r="BR25" i="21" s="1"/>
  <c r="BH57" i="21"/>
  <c r="BH69" i="21"/>
  <c r="BH81" i="21"/>
  <c r="BH98" i="21"/>
  <c r="BO98" i="21" s="1"/>
  <c r="BR98" i="21" s="1"/>
  <c r="BH103" i="21"/>
  <c r="BO103" i="21" s="1"/>
  <c r="BH123" i="21"/>
  <c r="BH183" i="21"/>
  <c r="BH192" i="21"/>
  <c r="BO192" i="21" s="1"/>
  <c r="BR192" i="21" s="1"/>
  <c r="BH219" i="21"/>
  <c r="BH235" i="21"/>
  <c r="BH38" i="21"/>
  <c r="BO38" i="21" s="1"/>
  <c r="BH62" i="21"/>
  <c r="BO62" i="21" s="1"/>
  <c r="BR62" i="21" s="1"/>
  <c r="BH72" i="21"/>
  <c r="BO72" i="21" s="1"/>
  <c r="BH74" i="21"/>
  <c r="BO74" i="21" s="1"/>
  <c r="BR74" i="21" s="1"/>
  <c r="BH89" i="21"/>
  <c r="BN173" i="21"/>
  <c r="BH200" i="21"/>
  <c r="BH207" i="21"/>
  <c r="BH226" i="21"/>
  <c r="BH60" i="21"/>
  <c r="BO60" i="21" s="1"/>
  <c r="BR60" i="21" s="1"/>
  <c r="BH119" i="21"/>
  <c r="BH139" i="21"/>
  <c r="BO139" i="21" s="1"/>
  <c r="BR139" i="21" s="1"/>
  <c r="BO188" i="21"/>
  <c r="BR188" i="21" s="1"/>
  <c r="BH222" i="21"/>
  <c r="BH224" i="21"/>
  <c r="BH231" i="21"/>
  <c r="BH238" i="21"/>
  <c r="BO238" i="21" s="1"/>
  <c r="BH240" i="21"/>
  <c r="BO240" i="21" s="1"/>
  <c r="BR240" i="21" s="1"/>
  <c r="BH252" i="21"/>
  <c r="BN141" i="21"/>
  <c r="BO141" i="21" s="1"/>
  <c r="BR141" i="21" s="1"/>
  <c r="BH248" i="21"/>
  <c r="BO30" i="21"/>
  <c r="BH52" i="21"/>
  <c r="BH73" i="21"/>
  <c r="BO73" i="21" s="1"/>
  <c r="BR73" i="21" s="1"/>
  <c r="BH90" i="21"/>
  <c r="BO90" i="21" s="1"/>
  <c r="BR90" i="21" s="1"/>
  <c r="BH135" i="21"/>
  <c r="BO135" i="21" s="1"/>
  <c r="BR135" i="21" s="1"/>
  <c r="BH155" i="21"/>
  <c r="BO189" i="21"/>
  <c r="BR189" i="21" s="1"/>
  <c r="BH199" i="21"/>
  <c r="BH216" i="21"/>
  <c r="BH246" i="21"/>
  <c r="BO10" i="21"/>
  <c r="BN133" i="21"/>
  <c r="BO133" i="21" s="1"/>
  <c r="BR133" i="21" s="1"/>
  <c r="BN165" i="21"/>
  <c r="BO165" i="21" s="1"/>
  <c r="BR165" i="21" s="1"/>
  <c r="BG260" i="21"/>
  <c r="BO37" i="21"/>
  <c r="BR37" i="21" s="1"/>
  <c r="BO56" i="21"/>
  <c r="BO58" i="21"/>
  <c r="BO82" i="21"/>
  <c r="BR82" i="21" s="1"/>
  <c r="BN217" i="21"/>
  <c r="BO239" i="21"/>
  <c r="BR239" i="21" s="1"/>
  <c r="BO16" i="21"/>
  <c r="BR16" i="21" s="1"/>
  <c r="BO18" i="21"/>
  <c r="BR18" i="21" s="1"/>
  <c r="BO173" i="21"/>
  <c r="BR173" i="21" s="1"/>
  <c r="BH44" i="21"/>
  <c r="BO44" i="21" s="1"/>
  <c r="BR44" i="21" s="1"/>
  <c r="BH46" i="21"/>
  <c r="BO46" i="21" s="1"/>
  <c r="BR46" i="21" s="1"/>
  <c r="BH48" i="21"/>
  <c r="BO48" i="21" s="1"/>
  <c r="BH50" i="21"/>
  <c r="BH65" i="21"/>
  <c r="BO65" i="21" s="1"/>
  <c r="BR65" i="21" s="1"/>
  <c r="BH78" i="21"/>
  <c r="BH85" i="21"/>
  <c r="BO85" i="21" s="1"/>
  <c r="BR85" i="21" s="1"/>
  <c r="BH94" i="21"/>
  <c r="BO94" i="21" s="1"/>
  <c r="BR94" i="21" s="1"/>
  <c r="BN105" i="21"/>
  <c r="BO105" i="21" s="1"/>
  <c r="BR105" i="21" s="1"/>
  <c r="BN121" i="21"/>
  <c r="BN137" i="21"/>
  <c r="BO137" i="21" s="1"/>
  <c r="BR137" i="21" s="1"/>
  <c r="BN153" i="21"/>
  <c r="BN169" i="21"/>
  <c r="BO169" i="21" s="1"/>
  <c r="BR169" i="21" s="1"/>
  <c r="BH178" i="21"/>
  <c r="BO178" i="21" s="1"/>
  <c r="BR178" i="21" s="1"/>
  <c r="BH180" i="21"/>
  <c r="BH195" i="21"/>
  <c r="BN201" i="21"/>
  <c r="BO201" i="21" s="1"/>
  <c r="BR201" i="21" s="1"/>
  <c r="BH210" i="21"/>
  <c r="BO210" i="21" s="1"/>
  <c r="BR210" i="21" s="1"/>
  <c r="BH212" i="21"/>
  <c r="BO212" i="21" s="1"/>
  <c r="BR212" i="21" s="1"/>
  <c r="BO224" i="21"/>
  <c r="BR224" i="21" s="1"/>
  <c r="BN237" i="21"/>
  <c r="BO237" i="21" s="1"/>
  <c r="BR237" i="21" s="1"/>
  <c r="BH244" i="21"/>
  <c r="BN250" i="21"/>
  <c r="BO250" i="21" s="1"/>
  <c r="BR250" i="21" s="1"/>
  <c r="BH255" i="21"/>
  <c r="BO255" i="21" s="1"/>
  <c r="BR255" i="21" s="1"/>
  <c r="BO36" i="21"/>
  <c r="BR36" i="21" s="1"/>
  <c r="BH40" i="21"/>
  <c r="BO40" i="21" s="1"/>
  <c r="BR40" i="21" s="1"/>
  <c r="BH42" i="21"/>
  <c r="BO57" i="21"/>
  <c r="BR57" i="21" s="1"/>
  <c r="BH61" i="21"/>
  <c r="BO61" i="21" s="1"/>
  <c r="BR61" i="21" s="1"/>
  <c r="BO81" i="21"/>
  <c r="BH115" i="21"/>
  <c r="BO115" i="21" s="1"/>
  <c r="BR115" i="21" s="1"/>
  <c r="BH131" i="21"/>
  <c r="BH147" i="21"/>
  <c r="BO147" i="21" s="1"/>
  <c r="BR147" i="21" s="1"/>
  <c r="BH163" i="21"/>
  <c r="BH172" i="21"/>
  <c r="BO172" i="21" s="1"/>
  <c r="BR172" i="21" s="1"/>
  <c r="BH174" i="21"/>
  <c r="BO174" i="21" s="1"/>
  <c r="BR174" i="21" s="1"/>
  <c r="BH176" i="21"/>
  <c r="BH187" i="21"/>
  <c r="BH191" i="21"/>
  <c r="BO191" i="21" s="1"/>
  <c r="BR191" i="21" s="1"/>
  <c r="BH204" i="21"/>
  <c r="BO204" i="21" s="1"/>
  <c r="BR204" i="21" s="1"/>
  <c r="BH206" i="21"/>
  <c r="BO206" i="21" s="1"/>
  <c r="BR206" i="21" s="1"/>
  <c r="BH208" i="21"/>
  <c r="BO208" i="21" s="1"/>
  <c r="BR208" i="21" s="1"/>
  <c r="BN214" i="21"/>
  <c r="BO214" i="21" s="1"/>
  <c r="BR214" i="21" s="1"/>
  <c r="BH227" i="21"/>
  <c r="BO227" i="21" s="1"/>
  <c r="BN233" i="21"/>
  <c r="BO248" i="21"/>
  <c r="BR248" i="21" s="1"/>
  <c r="BO251" i="21"/>
  <c r="BH111" i="21"/>
  <c r="BO111" i="21" s="1"/>
  <c r="BR111" i="21" s="1"/>
  <c r="BH127" i="21"/>
  <c r="BO127" i="21" s="1"/>
  <c r="BR127" i="21" s="1"/>
  <c r="BH143" i="21"/>
  <c r="BO143" i="21" s="1"/>
  <c r="BR143" i="21" s="1"/>
  <c r="BH159" i="21"/>
  <c r="BO159" i="21" s="1"/>
  <c r="BR159" i="21" s="1"/>
  <c r="BO176" i="21"/>
  <c r="BR176" i="21" s="1"/>
  <c r="BH215" i="21"/>
  <c r="BH232" i="21"/>
  <c r="BO232" i="21" s="1"/>
  <c r="BR232" i="21" s="1"/>
  <c r="BH247" i="21"/>
  <c r="BO50" i="21"/>
  <c r="BR50" i="21" s="1"/>
  <c r="BO78" i="21"/>
  <c r="BN101" i="21"/>
  <c r="BN117" i="21"/>
  <c r="BN149" i="21"/>
  <c r="BH53" i="21"/>
  <c r="BH68" i="21"/>
  <c r="BH70" i="21"/>
  <c r="BO70" i="21" s="1"/>
  <c r="BR70" i="21" s="1"/>
  <c r="BO11" i="21"/>
  <c r="BR11" i="21" s="1"/>
  <c r="BO24" i="21"/>
  <c r="BR24" i="21" s="1"/>
  <c r="BO26" i="21"/>
  <c r="BR26" i="21" s="1"/>
  <c r="BH45" i="21"/>
  <c r="BO45" i="21" s="1"/>
  <c r="BR45" i="21" s="1"/>
  <c r="BH49" i="21"/>
  <c r="BO49" i="21" s="1"/>
  <c r="BR49" i="21" s="1"/>
  <c r="BH64" i="21"/>
  <c r="BO64" i="21" s="1"/>
  <c r="BR64" i="21" s="1"/>
  <c r="BH66" i="21"/>
  <c r="BO66" i="21" s="1"/>
  <c r="BR66" i="21" s="1"/>
  <c r="BH77" i="21"/>
  <c r="BO77" i="21" s="1"/>
  <c r="BR77" i="21" s="1"/>
  <c r="BH86" i="21"/>
  <c r="BO86" i="21" s="1"/>
  <c r="BR86" i="21" s="1"/>
  <c r="BH93" i="21"/>
  <c r="BN113" i="21"/>
  <c r="BO113" i="21" s="1"/>
  <c r="BR113" i="21" s="1"/>
  <c r="BN129" i="21"/>
  <c r="BN145" i="21"/>
  <c r="BN161" i="21"/>
  <c r="BH179" i="21"/>
  <c r="BO179" i="21" s="1"/>
  <c r="BR179" i="21" s="1"/>
  <c r="BN185" i="21"/>
  <c r="BO185" i="21" s="1"/>
  <c r="BR185" i="21" s="1"/>
  <c r="BO190" i="21"/>
  <c r="BR190" i="21" s="1"/>
  <c r="BH194" i="21"/>
  <c r="BH196" i="21"/>
  <c r="BO196" i="21" s="1"/>
  <c r="BR196" i="21" s="1"/>
  <c r="BO203" i="21"/>
  <c r="BR203" i="21" s="1"/>
  <c r="BO207" i="21"/>
  <c r="BH211" i="21"/>
  <c r="BO211" i="21" s="1"/>
  <c r="BR211" i="21" s="1"/>
  <c r="BN221" i="21"/>
  <c r="BO221" i="21" s="1"/>
  <c r="BR221" i="21" s="1"/>
  <c r="BO226" i="21"/>
  <c r="BH243" i="21"/>
  <c r="BO243" i="21" s="1"/>
  <c r="BR243" i="21" s="1"/>
  <c r="BH256" i="21"/>
  <c r="BO256" i="21" s="1"/>
  <c r="BR256" i="21" s="1"/>
  <c r="BN69" i="20"/>
  <c r="BN83" i="20"/>
  <c r="BN95" i="20"/>
  <c r="BN97" i="20"/>
  <c r="BO97" i="20" s="1"/>
  <c r="BR97" i="20" s="1"/>
  <c r="BN105" i="20"/>
  <c r="BN126" i="20"/>
  <c r="BN134" i="20"/>
  <c r="BN146" i="20"/>
  <c r="BO146" i="20" s="1"/>
  <c r="BR146" i="20" s="1"/>
  <c r="BH159" i="20"/>
  <c r="BH160" i="20"/>
  <c r="BN204" i="20"/>
  <c r="BO208" i="20"/>
  <c r="BN220" i="20"/>
  <c r="BO224" i="20"/>
  <c r="BN236" i="20"/>
  <c r="BN252" i="20"/>
  <c r="BO252" i="20" s="1"/>
  <c r="BR252" i="20" s="1"/>
  <c r="BN73" i="20"/>
  <c r="BN87" i="20"/>
  <c r="BO87" i="20" s="1"/>
  <c r="BH96" i="20"/>
  <c r="BN101" i="20"/>
  <c r="BO101" i="20" s="1"/>
  <c r="BR101" i="20" s="1"/>
  <c r="BN114" i="20"/>
  <c r="BH127" i="20"/>
  <c r="BH128" i="20"/>
  <c r="BN158" i="20"/>
  <c r="BO158" i="20" s="1"/>
  <c r="BR158" i="20" s="1"/>
  <c r="BN166" i="20"/>
  <c r="BN178" i="20"/>
  <c r="BO192" i="20"/>
  <c r="BH202" i="20"/>
  <c r="BO202" i="20" s="1"/>
  <c r="BR202" i="20" s="1"/>
  <c r="BH203" i="20"/>
  <c r="BH218" i="20"/>
  <c r="BH219" i="20"/>
  <c r="BN232" i="20"/>
  <c r="BO232" i="20" s="1"/>
  <c r="BR232" i="20" s="1"/>
  <c r="BN233" i="20"/>
  <c r="BH245" i="20"/>
  <c r="BH246" i="20"/>
  <c r="BH247" i="20"/>
  <c r="BO19" i="20"/>
  <c r="BH37" i="20"/>
  <c r="BH41" i="20"/>
  <c r="BH45" i="20"/>
  <c r="BO45" i="20" s="1"/>
  <c r="BH49" i="20"/>
  <c r="BH51" i="20"/>
  <c r="BH53" i="20"/>
  <c r="BO53" i="20" s="1"/>
  <c r="BR53" i="20" s="1"/>
  <c r="BH63" i="20"/>
  <c r="BR63" i="20" s="1"/>
  <c r="BH123" i="20"/>
  <c r="BO123" i="20" s="1"/>
  <c r="BR123" i="20" s="1"/>
  <c r="BH187" i="20"/>
  <c r="BO187" i="20" s="1"/>
  <c r="BR187" i="20" s="1"/>
  <c r="BH189" i="20"/>
  <c r="BH241" i="20"/>
  <c r="BO241" i="20" s="1"/>
  <c r="BR241" i="20" s="1"/>
  <c r="BH39" i="20"/>
  <c r="BH43" i="20"/>
  <c r="BO43" i="20" s="1"/>
  <c r="BH47" i="20"/>
  <c r="BH76" i="20"/>
  <c r="BO76" i="20" s="1"/>
  <c r="BR76" i="20" s="1"/>
  <c r="BH92" i="20"/>
  <c r="BH108" i="20"/>
  <c r="BO108" i="20" s="1"/>
  <c r="BR108" i="20" s="1"/>
  <c r="BH124" i="20"/>
  <c r="BH139" i="20"/>
  <c r="BO139" i="20" s="1"/>
  <c r="BR139" i="20" s="1"/>
  <c r="BH155" i="20"/>
  <c r="BO155" i="20" s="1"/>
  <c r="BR155" i="20" s="1"/>
  <c r="BH172" i="20"/>
  <c r="BO172" i="20" s="1"/>
  <c r="BR172" i="20" s="1"/>
  <c r="BH239" i="20"/>
  <c r="BH242" i="20"/>
  <c r="BH254" i="20"/>
  <c r="BH257" i="20"/>
  <c r="BH258" i="20"/>
  <c r="BO59" i="20"/>
  <c r="BR59" i="20" s="1"/>
  <c r="BH61" i="20"/>
  <c r="BO65" i="20"/>
  <c r="BH72" i="20"/>
  <c r="BO79" i="20"/>
  <c r="BR79" i="20" s="1"/>
  <c r="BH88" i="20"/>
  <c r="BO95" i="20"/>
  <c r="BH104" i="20"/>
  <c r="BO111" i="20"/>
  <c r="BR111" i="20" s="1"/>
  <c r="BH119" i="20"/>
  <c r="BH120" i="20"/>
  <c r="BO120" i="20" s="1"/>
  <c r="BR120" i="20" s="1"/>
  <c r="BH135" i="20"/>
  <c r="BH136" i="20"/>
  <c r="BO136" i="20" s="1"/>
  <c r="BR136" i="20" s="1"/>
  <c r="BH151" i="20"/>
  <c r="BH152" i="20"/>
  <c r="BO152" i="20" s="1"/>
  <c r="BR152" i="20" s="1"/>
  <c r="BH167" i="20"/>
  <c r="BH168" i="20"/>
  <c r="BO168" i="20" s="1"/>
  <c r="BR168" i="20" s="1"/>
  <c r="BH183" i="20"/>
  <c r="BH184" i="20"/>
  <c r="BO184" i="20" s="1"/>
  <c r="BR184" i="20" s="1"/>
  <c r="BH199" i="20"/>
  <c r="BH213" i="20"/>
  <c r="BO213" i="20" s="1"/>
  <c r="BR213" i="20" s="1"/>
  <c r="BH214" i="20"/>
  <c r="BR214" i="20" s="1"/>
  <c r="BH215" i="20"/>
  <c r="BO215" i="20" s="1"/>
  <c r="BR215" i="20" s="1"/>
  <c r="BH229" i="20"/>
  <c r="BO229" i="20" s="1"/>
  <c r="BH230" i="20"/>
  <c r="BR230" i="20" s="1"/>
  <c r="BH231" i="20"/>
  <c r="BH234" i="20"/>
  <c r="BH235" i="20"/>
  <c r="BO235" i="20" s="1"/>
  <c r="BR235" i="20" s="1"/>
  <c r="BH250" i="20"/>
  <c r="BO250" i="20" s="1"/>
  <c r="BR250" i="20" s="1"/>
  <c r="BH251" i="20"/>
  <c r="BO251" i="20" s="1"/>
  <c r="BR251" i="20" s="1"/>
  <c r="BO51" i="20"/>
  <c r="BO63" i="20"/>
  <c r="BO124" i="20"/>
  <c r="BR124" i="20" s="1"/>
  <c r="BH140" i="20"/>
  <c r="BO140" i="20" s="1"/>
  <c r="BR140" i="20" s="1"/>
  <c r="BH156" i="20"/>
  <c r="BO156" i="20" s="1"/>
  <c r="BR156" i="20" s="1"/>
  <c r="BH171" i="20"/>
  <c r="BO171" i="20" s="1"/>
  <c r="BR171" i="20" s="1"/>
  <c r="BH238" i="20"/>
  <c r="BH243" i="20"/>
  <c r="BO243" i="20" s="1"/>
  <c r="BR243" i="20" s="1"/>
  <c r="BH255" i="20"/>
  <c r="BO28" i="20"/>
  <c r="BO32" i="20"/>
  <c r="BO36" i="20"/>
  <c r="BR36" i="20" s="1"/>
  <c r="BN38" i="20"/>
  <c r="BO38" i="20" s="1"/>
  <c r="BR38" i="20" s="1"/>
  <c r="BN40" i="20"/>
  <c r="BO40" i="20" s="1"/>
  <c r="BN42" i="20"/>
  <c r="BN44" i="20"/>
  <c r="BO44" i="20" s="1"/>
  <c r="BR44" i="20" s="1"/>
  <c r="BN46" i="20"/>
  <c r="BO46" i="20" s="1"/>
  <c r="BR46" i="20" s="1"/>
  <c r="BN48" i="20"/>
  <c r="BO48" i="20" s="1"/>
  <c r="BO49" i="20"/>
  <c r="BN50" i="20"/>
  <c r="BO50" i="20" s="1"/>
  <c r="BR50" i="20" s="1"/>
  <c r="BN52" i="20"/>
  <c r="BO52" i="20" s="1"/>
  <c r="BR52" i="20" s="1"/>
  <c r="BH57" i="20"/>
  <c r="BO57" i="20" s="1"/>
  <c r="BR57" i="20" s="1"/>
  <c r="BH59" i="20"/>
  <c r="BN75" i="20"/>
  <c r="BO75" i="20" s="1"/>
  <c r="BR75" i="20" s="1"/>
  <c r="BN77" i="20"/>
  <c r="BH84" i="20"/>
  <c r="BN91" i="20"/>
  <c r="BN93" i="20"/>
  <c r="BH100" i="20"/>
  <c r="BO100" i="20" s="1"/>
  <c r="BR100" i="20" s="1"/>
  <c r="BN107" i="20"/>
  <c r="BO107" i="20" s="1"/>
  <c r="BR107" i="20" s="1"/>
  <c r="BN109" i="20"/>
  <c r="BH115" i="20"/>
  <c r="BO115" i="20" s="1"/>
  <c r="BH116" i="20"/>
  <c r="BO116" i="20" s="1"/>
  <c r="BR116" i="20" s="1"/>
  <c r="BN122" i="20"/>
  <c r="BH131" i="20"/>
  <c r="BO131" i="20" s="1"/>
  <c r="BR131" i="20" s="1"/>
  <c r="BH132" i="20"/>
  <c r="BO132" i="20" s="1"/>
  <c r="BR132" i="20" s="1"/>
  <c r="BN138" i="20"/>
  <c r="BO138" i="20" s="1"/>
  <c r="BR138" i="20" s="1"/>
  <c r="BH147" i="20"/>
  <c r="BO147" i="20" s="1"/>
  <c r="BR147" i="20" s="1"/>
  <c r="BH148" i="20"/>
  <c r="BO148" i="20" s="1"/>
  <c r="BR148" i="20" s="1"/>
  <c r="BN154" i="20"/>
  <c r="BO154" i="20" s="1"/>
  <c r="BR154" i="20" s="1"/>
  <c r="BH163" i="20"/>
  <c r="BO163" i="20" s="1"/>
  <c r="BR163" i="20" s="1"/>
  <c r="BH164" i="20"/>
  <c r="BO164" i="20" s="1"/>
  <c r="BR164" i="20" s="1"/>
  <c r="BN170" i="20"/>
  <c r="BH179" i="20"/>
  <c r="BO179" i="20" s="1"/>
  <c r="BH180" i="20"/>
  <c r="BO180" i="20" s="1"/>
  <c r="BR180" i="20" s="1"/>
  <c r="BN186" i="20"/>
  <c r="BN188" i="20"/>
  <c r="BH195" i="20"/>
  <c r="BH197" i="20"/>
  <c r="BO197" i="20" s="1"/>
  <c r="BR197" i="20" s="1"/>
  <c r="BH206" i="20"/>
  <c r="BO206" i="20" s="1"/>
  <c r="BR206" i="20" s="1"/>
  <c r="BH207" i="20"/>
  <c r="BO207" i="20" s="1"/>
  <c r="BR207" i="20" s="1"/>
  <c r="BH209" i="20"/>
  <c r="BH210" i="20"/>
  <c r="BO210" i="20" s="1"/>
  <c r="BR210" i="20" s="1"/>
  <c r="BH211" i="20"/>
  <c r="BO211" i="20" s="1"/>
  <c r="BR211" i="20" s="1"/>
  <c r="BH222" i="20"/>
  <c r="BO222" i="20" s="1"/>
  <c r="BR222" i="20" s="1"/>
  <c r="BH223" i="20"/>
  <c r="BO223" i="20" s="1"/>
  <c r="BR223" i="20" s="1"/>
  <c r="BH225" i="20"/>
  <c r="BO225" i="20" s="1"/>
  <c r="BR225" i="20" s="1"/>
  <c r="BH226" i="20"/>
  <c r="BO226" i="20" s="1"/>
  <c r="BR226" i="20" s="1"/>
  <c r="BH227" i="20"/>
  <c r="BO227" i="20" s="1"/>
  <c r="BR227" i="20" s="1"/>
  <c r="BO239" i="20"/>
  <c r="BR239" i="20" s="1"/>
  <c r="BN240" i="20"/>
  <c r="BO240" i="20" s="1"/>
  <c r="BR240" i="20" s="1"/>
  <c r="BO245" i="20"/>
  <c r="BO246" i="20"/>
  <c r="BR246" i="20" s="1"/>
  <c r="BO255" i="20"/>
  <c r="BR255" i="20" s="1"/>
  <c r="BN256" i="20"/>
  <c r="BO256" i="20" s="1"/>
  <c r="BR256" i="20" s="1"/>
  <c r="BO14" i="21"/>
  <c r="BR14" i="21" s="1"/>
  <c r="BO28" i="21"/>
  <c r="BR28" i="21" s="1"/>
  <c r="BO29" i="21"/>
  <c r="BR29" i="21" s="1"/>
  <c r="BO32" i="21"/>
  <c r="BR32" i="21" s="1"/>
  <c r="BO33" i="21"/>
  <c r="BR33" i="21" s="1"/>
  <c r="BO34" i="21"/>
  <c r="BR34" i="21" s="1"/>
  <c r="BO52" i="21"/>
  <c r="BR52" i="21" s="1"/>
  <c r="BO53" i="21"/>
  <c r="BR53" i="21" s="1"/>
  <c r="BO54" i="21"/>
  <c r="BR54" i="21" s="1"/>
  <c r="BO68" i="21"/>
  <c r="BO69" i="21"/>
  <c r="BR69" i="21" s="1"/>
  <c r="BO215" i="21"/>
  <c r="BR215" i="21" s="1"/>
  <c r="BO231" i="21"/>
  <c r="BR231" i="21" s="1"/>
  <c r="BO246" i="21"/>
  <c r="BR246" i="21" s="1"/>
  <c r="BO247" i="21"/>
  <c r="BR30" i="21"/>
  <c r="BO244" i="21"/>
  <c r="BR244" i="21" s="1"/>
  <c r="BO20" i="21"/>
  <c r="BR20" i="21" s="1"/>
  <c r="BO21" i="21"/>
  <c r="BR21" i="21" s="1"/>
  <c r="BO22" i="21"/>
  <c r="BR22" i="21" s="1"/>
  <c r="BO41" i="21"/>
  <c r="BR41" i="21" s="1"/>
  <c r="BO42" i="21"/>
  <c r="BO107" i="21"/>
  <c r="BR107" i="21" s="1"/>
  <c r="BO175" i="21"/>
  <c r="BR175" i="21" s="1"/>
  <c r="BO199" i="21"/>
  <c r="BR199" i="21" s="1"/>
  <c r="BO222" i="21"/>
  <c r="BR222" i="21" s="1"/>
  <c r="BO223" i="21"/>
  <c r="BR223" i="21" s="1"/>
  <c r="BO15" i="20"/>
  <c r="BR28" i="20"/>
  <c r="BO29" i="20"/>
  <c r="BO31" i="20"/>
  <c r="BR31" i="20" s="1"/>
  <c r="BR32" i="20"/>
  <c r="BO33" i="20"/>
  <c r="BR33" i="20" s="1"/>
  <c r="BO35" i="20"/>
  <c r="BO37" i="20"/>
  <c r="BR37" i="20" s="1"/>
  <c r="BO39" i="20"/>
  <c r="BR39" i="20" s="1"/>
  <c r="BR40" i="20"/>
  <c r="BO41" i="20"/>
  <c r="BO47" i="20"/>
  <c r="BR47" i="20" s="1"/>
  <c r="BR48" i="20"/>
  <c r="BO55" i="20"/>
  <c r="BO67" i="20"/>
  <c r="BR67" i="20" s="1"/>
  <c r="BO91" i="20"/>
  <c r="BR91" i="20" s="1"/>
  <c r="BO127" i="20"/>
  <c r="BR127" i="20" s="1"/>
  <c r="BO143" i="20"/>
  <c r="BR143" i="20" s="1"/>
  <c r="BO159" i="20"/>
  <c r="BO175" i="20"/>
  <c r="BO191" i="20"/>
  <c r="BR191" i="20" s="1"/>
  <c r="BO193" i="20"/>
  <c r="BR193" i="20" s="1"/>
  <c r="BR15" i="20"/>
  <c r="BR65" i="20"/>
  <c r="BO189" i="20"/>
  <c r="BO233" i="20"/>
  <c r="BO238" i="20"/>
  <c r="BO254" i="20"/>
  <c r="BR254" i="20" s="1"/>
  <c r="BO258" i="20"/>
  <c r="BO11" i="20"/>
  <c r="BR11" i="20" s="1"/>
  <c r="BO20" i="20"/>
  <c r="BR20" i="20" s="1"/>
  <c r="BO21" i="20"/>
  <c r="BR21" i="20" s="1"/>
  <c r="BO83" i="20"/>
  <c r="BO99" i="20"/>
  <c r="BO119" i="20"/>
  <c r="BO135" i="20"/>
  <c r="BR135" i="20" s="1"/>
  <c r="BO151" i="20"/>
  <c r="BO167" i="20"/>
  <c r="BR167" i="20" s="1"/>
  <c r="BO183" i="20"/>
  <c r="BO214" i="20"/>
  <c r="BO230" i="20"/>
  <c r="BR238" i="20"/>
  <c r="BO12" i="21"/>
  <c r="BR12" i="21" s="1"/>
  <c r="BR58" i="21"/>
  <c r="BR10" i="21"/>
  <c r="BN9" i="21"/>
  <c r="BN13" i="21"/>
  <c r="BO13" i="21" s="1"/>
  <c r="BR13" i="21" s="1"/>
  <c r="BR56" i="21"/>
  <c r="BH9" i="21"/>
  <c r="BN15" i="21"/>
  <c r="BO15" i="21" s="1"/>
  <c r="BR15" i="21" s="1"/>
  <c r="BN19" i="21"/>
  <c r="BO19" i="21" s="1"/>
  <c r="BR19" i="21" s="1"/>
  <c r="BN23" i="21"/>
  <c r="BO23" i="21" s="1"/>
  <c r="BR23" i="21" s="1"/>
  <c r="BN27" i="21"/>
  <c r="BO27" i="21" s="1"/>
  <c r="BR27" i="21" s="1"/>
  <c r="BN31" i="21"/>
  <c r="BO31" i="21" s="1"/>
  <c r="BR31" i="21" s="1"/>
  <c r="BN35" i="21"/>
  <c r="BO35" i="21" s="1"/>
  <c r="BR35" i="21" s="1"/>
  <c r="BN39" i="21"/>
  <c r="BO39" i="21" s="1"/>
  <c r="BR39" i="21" s="1"/>
  <c r="BN43" i="21"/>
  <c r="BO43" i="21" s="1"/>
  <c r="BR43" i="21" s="1"/>
  <c r="BN47" i="21"/>
  <c r="BO47" i="21" s="1"/>
  <c r="BR47" i="21" s="1"/>
  <c r="BN51" i="21"/>
  <c r="BO51" i="21" s="1"/>
  <c r="BR51" i="21" s="1"/>
  <c r="BN55" i="21"/>
  <c r="BO55" i="21" s="1"/>
  <c r="BR55" i="21" s="1"/>
  <c r="BN59" i="21"/>
  <c r="BN63" i="21"/>
  <c r="BO63" i="21" s="1"/>
  <c r="BR63" i="21" s="1"/>
  <c r="BN67" i="21"/>
  <c r="BN71" i="21"/>
  <c r="BO71" i="21" s="1"/>
  <c r="BR71" i="21" s="1"/>
  <c r="BN75" i="21"/>
  <c r="BO75" i="21" s="1"/>
  <c r="BR75" i="21" s="1"/>
  <c r="BH197" i="21"/>
  <c r="BN197" i="21"/>
  <c r="BO219" i="21"/>
  <c r="BR219" i="21" s="1"/>
  <c r="BN230" i="21"/>
  <c r="BO230" i="21" s="1"/>
  <c r="BR230" i="21" s="1"/>
  <c r="BN310" i="21"/>
  <c r="BH310" i="21"/>
  <c r="BN345" i="21"/>
  <c r="BO345" i="21" s="1"/>
  <c r="BH345" i="21"/>
  <c r="BO59" i="21"/>
  <c r="BR59" i="21" s="1"/>
  <c r="BO67" i="21"/>
  <c r="BR67" i="21" s="1"/>
  <c r="BH181" i="21"/>
  <c r="BN181" i="21"/>
  <c r="BN76" i="21"/>
  <c r="BO76" i="21" s="1"/>
  <c r="BR76" i="21" s="1"/>
  <c r="BN80" i="21"/>
  <c r="BO80" i="21" s="1"/>
  <c r="BR80" i="21" s="1"/>
  <c r="BN84" i="21"/>
  <c r="BO84" i="21" s="1"/>
  <c r="BR84" i="21" s="1"/>
  <c r="BN88" i="21"/>
  <c r="BO88" i="21" s="1"/>
  <c r="BR88" i="21" s="1"/>
  <c r="BN92" i="21"/>
  <c r="BO92" i="21" s="1"/>
  <c r="BR92" i="21" s="1"/>
  <c r="BN96" i="21"/>
  <c r="BO96" i="21" s="1"/>
  <c r="BR96" i="21" s="1"/>
  <c r="BN100" i="21"/>
  <c r="BO101" i="21"/>
  <c r="BR101" i="21" s="1"/>
  <c r="BO119" i="21"/>
  <c r="BR119" i="21" s="1"/>
  <c r="BO123" i="21"/>
  <c r="BR123" i="21" s="1"/>
  <c r="BO131" i="21"/>
  <c r="BR131" i="21" s="1"/>
  <c r="BO151" i="21"/>
  <c r="BR151" i="21" s="1"/>
  <c r="BO155" i="21"/>
  <c r="BR155" i="21" s="1"/>
  <c r="BO163" i="21"/>
  <c r="BR163" i="21" s="1"/>
  <c r="BO167" i="21"/>
  <c r="BR167" i="21" s="1"/>
  <c r="BO171" i="21"/>
  <c r="BR171" i="21" s="1"/>
  <c r="BN182" i="21"/>
  <c r="BO182" i="21" s="1"/>
  <c r="BR182" i="21" s="1"/>
  <c r="BR207" i="21"/>
  <c r="BH213" i="21"/>
  <c r="BN213" i="21"/>
  <c r="BO235" i="21"/>
  <c r="BR235" i="21" s="1"/>
  <c r="BO187" i="21"/>
  <c r="BR187" i="21" s="1"/>
  <c r="BN198" i="21"/>
  <c r="BO198" i="21" s="1"/>
  <c r="BR198" i="21" s="1"/>
  <c r="BH229" i="21"/>
  <c r="BO229" i="21" s="1"/>
  <c r="BN229" i="21"/>
  <c r="BN79" i="21"/>
  <c r="BO79" i="21" s="1"/>
  <c r="BR79" i="21" s="1"/>
  <c r="BN83" i="21"/>
  <c r="BO83" i="21" s="1"/>
  <c r="BR83" i="21" s="1"/>
  <c r="BN87" i="21"/>
  <c r="BO87" i="21" s="1"/>
  <c r="BR87" i="21" s="1"/>
  <c r="BN91" i="21"/>
  <c r="BO91" i="21" s="1"/>
  <c r="BR91" i="21" s="1"/>
  <c r="BN95" i="21"/>
  <c r="BO95" i="21" s="1"/>
  <c r="BR95" i="21" s="1"/>
  <c r="BN99" i="21"/>
  <c r="BO99" i="21" s="1"/>
  <c r="BR99" i="21" s="1"/>
  <c r="BN102" i="21"/>
  <c r="BO102" i="21" s="1"/>
  <c r="BR102" i="21" s="1"/>
  <c r="BN106" i="21"/>
  <c r="BO106" i="21" s="1"/>
  <c r="BR106" i="21" s="1"/>
  <c r="BN110" i="21"/>
  <c r="BO110" i="21" s="1"/>
  <c r="BR110" i="21" s="1"/>
  <c r="BN114" i="21"/>
  <c r="BO114" i="21" s="1"/>
  <c r="BR114" i="21" s="1"/>
  <c r="BN118" i="21"/>
  <c r="BO118" i="21" s="1"/>
  <c r="BR118" i="21" s="1"/>
  <c r="BN122" i="21"/>
  <c r="BO122" i="21" s="1"/>
  <c r="BR122" i="21" s="1"/>
  <c r="BN126" i="21"/>
  <c r="BO126" i="21" s="1"/>
  <c r="BR126" i="21" s="1"/>
  <c r="BN130" i="21"/>
  <c r="BO130" i="21" s="1"/>
  <c r="BR130" i="21" s="1"/>
  <c r="BN134" i="21"/>
  <c r="BO134" i="21" s="1"/>
  <c r="BR134" i="21" s="1"/>
  <c r="BN138" i="21"/>
  <c r="BO138" i="21" s="1"/>
  <c r="BR138" i="21" s="1"/>
  <c r="BN142" i="21"/>
  <c r="BO142" i="21" s="1"/>
  <c r="BR142" i="21" s="1"/>
  <c r="BN146" i="21"/>
  <c r="BO146" i="21" s="1"/>
  <c r="BR146" i="21" s="1"/>
  <c r="BN150" i="21"/>
  <c r="BO150" i="21" s="1"/>
  <c r="BR150" i="21" s="1"/>
  <c r="BN154" i="21"/>
  <c r="BO154" i="21" s="1"/>
  <c r="BR154" i="21" s="1"/>
  <c r="BN158" i="21"/>
  <c r="BO158" i="21" s="1"/>
  <c r="BR158" i="21" s="1"/>
  <c r="BN162" i="21"/>
  <c r="BO162" i="21" s="1"/>
  <c r="BR162" i="21" s="1"/>
  <c r="BN166" i="21"/>
  <c r="BO166" i="21" s="1"/>
  <c r="BR166" i="21" s="1"/>
  <c r="BN170" i="21"/>
  <c r="BO170" i="21" s="1"/>
  <c r="BR170" i="21" s="1"/>
  <c r="BN186" i="21"/>
  <c r="BO186" i="21" s="1"/>
  <c r="BR186" i="21" s="1"/>
  <c r="BN202" i="21"/>
  <c r="BO202" i="21" s="1"/>
  <c r="BR202" i="21" s="1"/>
  <c r="BN218" i="21"/>
  <c r="BO218" i="21" s="1"/>
  <c r="BR218" i="21" s="1"/>
  <c r="BN234" i="21"/>
  <c r="BO234" i="21" s="1"/>
  <c r="BR234" i="21" s="1"/>
  <c r="BN242" i="21"/>
  <c r="BO242" i="21" s="1"/>
  <c r="BR242" i="21" s="1"/>
  <c r="BM275" i="21"/>
  <c r="BO275" i="21" s="1"/>
  <c r="BH275" i="21"/>
  <c r="BR275" i="21" s="1"/>
  <c r="BN276" i="21"/>
  <c r="BO276" i="21" s="1"/>
  <c r="BH276" i="21"/>
  <c r="BR276" i="21" s="1"/>
  <c r="BM307" i="21"/>
  <c r="BO307" i="21" s="1"/>
  <c r="BH307" i="21"/>
  <c r="BN308" i="21"/>
  <c r="BO308" i="21" s="1"/>
  <c r="BH308" i="21"/>
  <c r="BN361" i="21"/>
  <c r="BO361" i="21" s="1"/>
  <c r="BH361" i="21"/>
  <c r="BO100" i="21"/>
  <c r="BR100" i="21" s="1"/>
  <c r="BN177" i="21"/>
  <c r="BO177" i="21" s="1"/>
  <c r="BR177" i="21" s="1"/>
  <c r="BO180" i="21"/>
  <c r="BR180" i="21" s="1"/>
  <c r="BN193" i="21"/>
  <c r="BO193" i="21" s="1"/>
  <c r="BR193" i="21" s="1"/>
  <c r="BN209" i="21"/>
  <c r="BO209" i="21" s="1"/>
  <c r="BR209" i="21" s="1"/>
  <c r="BN225" i="21"/>
  <c r="BO225" i="21" s="1"/>
  <c r="BR225" i="21" s="1"/>
  <c r="BN331" i="21"/>
  <c r="BO331" i="21" s="1"/>
  <c r="BH331" i="21"/>
  <c r="BO117" i="21"/>
  <c r="BR117" i="21" s="1"/>
  <c r="BO121" i="21"/>
  <c r="BR121" i="21" s="1"/>
  <c r="BO125" i="21"/>
  <c r="BR125" i="21" s="1"/>
  <c r="BO129" i="21"/>
  <c r="BR129" i="21" s="1"/>
  <c r="BO145" i="21"/>
  <c r="BR145" i="21" s="1"/>
  <c r="BO149" i="21"/>
  <c r="BR149" i="21" s="1"/>
  <c r="BO153" i="21"/>
  <c r="BR153" i="21" s="1"/>
  <c r="BO157" i="21"/>
  <c r="BR157" i="21" s="1"/>
  <c r="BO161" i="21"/>
  <c r="BR161" i="21" s="1"/>
  <c r="BO184" i="21"/>
  <c r="BR184" i="21" s="1"/>
  <c r="BO200" i="21"/>
  <c r="BR200" i="21" s="1"/>
  <c r="BO216" i="21"/>
  <c r="BR216" i="21" s="1"/>
  <c r="BO217" i="21"/>
  <c r="BR217" i="21" s="1"/>
  <c r="BO233" i="21"/>
  <c r="BR233" i="21" s="1"/>
  <c r="BH258" i="21"/>
  <c r="BN258" i="21"/>
  <c r="BM291" i="21"/>
  <c r="BO291" i="21" s="1"/>
  <c r="BH291" i="21"/>
  <c r="BN292" i="21"/>
  <c r="BO292" i="21" s="1"/>
  <c r="BH292" i="21"/>
  <c r="BN104" i="21"/>
  <c r="BO104" i="21" s="1"/>
  <c r="BR104" i="21" s="1"/>
  <c r="BN108" i="21"/>
  <c r="BO108" i="21" s="1"/>
  <c r="BR108" i="21" s="1"/>
  <c r="BN112" i="21"/>
  <c r="BO112" i="21" s="1"/>
  <c r="BR112" i="21" s="1"/>
  <c r="BN116" i="21"/>
  <c r="BO116" i="21" s="1"/>
  <c r="BR116" i="21" s="1"/>
  <c r="BN120" i="21"/>
  <c r="BO120" i="21" s="1"/>
  <c r="BR120" i="21" s="1"/>
  <c r="BN124" i="21"/>
  <c r="BO124" i="21" s="1"/>
  <c r="BR124" i="21" s="1"/>
  <c r="BN128" i="21"/>
  <c r="BO128" i="21" s="1"/>
  <c r="BR128" i="21" s="1"/>
  <c r="BN132" i="21"/>
  <c r="BO132" i="21" s="1"/>
  <c r="BR132" i="21" s="1"/>
  <c r="BN136" i="21"/>
  <c r="BO136" i="21" s="1"/>
  <c r="BR136" i="21" s="1"/>
  <c r="BN140" i="21"/>
  <c r="BO140" i="21" s="1"/>
  <c r="BR140" i="21" s="1"/>
  <c r="BN144" i="21"/>
  <c r="BO144" i="21" s="1"/>
  <c r="BR144" i="21" s="1"/>
  <c r="BN148" i="21"/>
  <c r="BO148" i="21" s="1"/>
  <c r="BR148" i="21" s="1"/>
  <c r="BN152" i="21"/>
  <c r="BO152" i="21" s="1"/>
  <c r="BR152" i="21" s="1"/>
  <c r="BN156" i="21"/>
  <c r="BO156" i="21" s="1"/>
  <c r="BR156" i="21" s="1"/>
  <c r="BN160" i="21"/>
  <c r="BO160" i="21" s="1"/>
  <c r="BR160" i="21" s="1"/>
  <c r="BN164" i="21"/>
  <c r="BO164" i="21" s="1"/>
  <c r="BR164" i="21" s="1"/>
  <c r="BN168" i="21"/>
  <c r="BO168" i="21" s="1"/>
  <c r="BR168" i="21" s="1"/>
  <c r="BN241" i="21"/>
  <c r="BO241" i="21" s="1"/>
  <c r="BR241" i="21" s="1"/>
  <c r="BN245" i="21"/>
  <c r="BO245" i="21" s="1"/>
  <c r="BR245" i="21" s="1"/>
  <c r="BO252" i="21"/>
  <c r="BR252" i="21" s="1"/>
  <c r="BN254" i="21"/>
  <c r="BO254" i="21" s="1"/>
  <c r="BR254" i="21" s="1"/>
  <c r="BM271" i="21"/>
  <c r="BO271" i="21" s="1"/>
  <c r="BH271" i="21"/>
  <c r="BN272" i="21"/>
  <c r="BO272" i="21" s="1"/>
  <c r="BH272" i="21"/>
  <c r="BO282" i="21"/>
  <c r="BM287" i="21"/>
  <c r="BO287" i="21" s="1"/>
  <c r="BH287" i="21"/>
  <c r="BN288" i="21"/>
  <c r="BO288" i="21" s="1"/>
  <c r="BH288" i="21"/>
  <c r="BO298" i="21"/>
  <c r="BM303" i="21"/>
  <c r="BO303" i="21" s="1"/>
  <c r="BH303" i="21"/>
  <c r="BN304" i="21"/>
  <c r="BO304" i="21" s="1"/>
  <c r="BH304" i="21"/>
  <c r="BN341" i="21"/>
  <c r="BO341" i="21" s="1"/>
  <c r="BH341" i="21"/>
  <c r="BR341" i="21" s="1"/>
  <c r="BN357" i="21"/>
  <c r="BO357" i="21" s="1"/>
  <c r="BH357" i="21"/>
  <c r="BR357" i="21" s="1"/>
  <c r="BR251" i="21"/>
  <c r="BG319" i="21"/>
  <c r="BN268" i="21"/>
  <c r="BH268" i="21"/>
  <c r="BR270" i="21"/>
  <c r="BO278" i="21"/>
  <c r="BR278" i="21" s="1"/>
  <c r="BM283" i="21"/>
  <c r="BO283" i="21" s="1"/>
  <c r="BH283" i="21"/>
  <c r="BN284" i="21"/>
  <c r="BO284" i="21" s="1"/>
  <c r="BH284" i="21"/>
  <c r="BR286" i="21"/>
  <c r="BO294" i="21"/>
  <c r="BR294" i="21" s="1"/>
  <c r="BM299" i="21"/>
  <c r="BO299" i="21" s="1"/>
  <c r="BH299" i="21"/>
  <c r="BN300" i="21"/>
  <c r="BO300" i="21" s="1"/>
  <c r="BH300" i="21"/>
  <c r="BR302" i="21"/>
  <c r="BN337" i="21"/>
  <c r="BO337" i="21" s="1"/>
  <c r="BH337" i="21"/>
  <c r="BN353" i="21"/>
  <c r="BO353" i="21" s="1"/>
  <c r="BH353" i="21"/>
  <c r="BO274" i="21"/>
  <c r="BR274" i="21" s="1"/>
  <c r="BM279" i="21"/>
  <c r="BO279" i="21" s="1"/>
  <c r="BH279" i="21"/>
  <c r="BR279" i="21" s="1"/>
  <c r="BN280" i="21"/>
  <c r="BO280" i="21" s="1"/>
  <c r="BH280" i="21"/>
  <c r="BR280" i="21" s="1"/>
  <c r="BR282" i="21"/>
  <c r="BO290" i="21"/>
  <c r="BR290" i="21" s="1"/>
  <c r="BM295" i="21"/>
  <c r="BO295" i="21" s="1"/>
  <c r="BH295" i="21"/>
  <c r="BR295" i="21" s="1"/>
  <c r="BN296" i="21"/>
  <c r="BO296" i="21" s="1"/>
  <c r="BH296" i="21"/>
  <c r="BR296" i="21" s="1"/>
  <c r="BR298" i="21"/>
  <c r="BO306" i="21"/>
  <c r="BR306" i="21" s="1"/>
  <c r="BO310" i="21"/>
  <c r="BR317" i="21"/>
  <c r="BN349" i="21"/>
  <c r="BO349" i="21" s="1"/>
  <c r="BH349" i="21"/>
  <c r="BN249" i="21"/>
  <c r="BO249" i="21" s="1"/>
  <c r="BR249" i="21" s="1"/>
  <c r="BN253" i="21"/>
  <c r="BO253" i="21" s="1"/>
  <c r="BR253" i="21" s="1"/>
  <c r="BN257" i="21"/>
  <c r="BO257" i="21" s="1"/>
  <c r="BR257" i="21" s="1"/>
  <c r="BH313" i="21"/>
  <c r="BN333" i="21"/>
  <c r="BO333" i="21" s="1"/>
  <c r="BH333" i="21"/>
  <c r="BR333" i="21" s="1"/>
  <c r="BR410" i="21"/>
  <c r="BQ551" i="21" s="1"/>
  <c r="BR309" i="21"/>
  <c r="BG366" i="21"/>
  <c r="BN327" i="21"/>
  <c r="BH327" i="21"/>
  <c r="BN335" i="21"/>
  <c r="BO335" i="21" s="1"/>
  <c r="BH335" i="21"/>
  <c r="BR335" i="21" s="1"/>
  <c r="BN339" i="21"/>
  <c r="BO339" i="21" s="1"/>
  <c r="BH339" i="21"/>
  <c r="BR340" i="21"/>
  <c r="BN343" i="21"/>
  <c r="BO343" i="21" s="1"/>
  <c r="BH343" i="21"/>
  <c r="BR343" i="21" s="1"/>
  <c r="BN347" i="21"/>
  <c r="BO347" i="21" s="1"/>
  <c r="BH347" i="21"/>
  <c r="BR348" i="21"/>
  <c r="BN351" i="21"/>
  <c r="BO351" i="21" s="1"/>
  <c r="BH351" i="21"/>
  <c r="BR351" i="21" s="1"/>
  <c r="BN355" i="21"/>
  <c r="BO355" i="21" s="1"/>
  <c r="BH355" i="21"/>
  <c r="BR356" i="21"/>
  <c r="BN359" i="21"/>
  <c r="BO359" i="21" s="1"/>
  <c r="BH359" i="21"/>
  <c r="BR359" i="21" s="1"/>
  <c r="BH311" i="21"/>
  <c r="BR311" i="21" s="1"/>
  <c r="BM313" i="21"/>
  <c r="BO313" i="21" s="1"/>
  <c r="BN329" i="21"/>
  <c r="BO329" i="21" s="1"/>
  <c r="BH329" i="21"/>
  <c r="BO330" i="21"/>
  <c r="BR330" i="21" s="1"/>
  <c r="BO336" i="21"/>
  <c r="BR336" i="21" s="1"/>
  <c r="BO340" i="21"/>
  <c r="BO344" i="21"/>
  <c r="BR344" i="21" s="1"/>
  <c r="BO348" i="21"/>
  <c r="BO352" i="21"/>
  <c r="BR352" i="21" s="1"/>
  <c r="BO356" i="21"/>
  <c r="BO360" i="21"/>
  <c r="BR360" i="21" s="1"/>
  <c r="BN363" i="21"/>
  <c r="BO363" i="21" s="1"/>
  <c r="BH363" i="21"/>
  <c r="BR363" i="21" s="1"/>
  <c r="BR364" i="21"/>
  <c r="BR420" i="21"/>
  <c r="BN328" i="21"/>
  <c r="BO328" i="21" s="1"/>
  <c r="BR328" i="21" s="1"/>
  <c r="BN330" i="21"/>
  <c r="BN332" i="21"/>
  <c r="BO332" i="21" s="1"/>
  <c r="BR332" i="21" s="1"/>
  <c r="BN334" i="21"/>
  <c r="BO334" i="21" s="1"/>
  <c r="BR334" i="21" s="1"/>
  <c r="BG410" i="21"/>
  <c r="BO421" i="21"/>
  <c r="BR421" i="21" s="1"/>
  <c r="BO429" i="21"/>
  <c r="BR429" i="21" s="1"/>
  <c r="BO437" i="21"/>
  <c r="BR437" i="21" s="1"/>
  <c r="BO445" i="21"/>
  <c r="BR445" i="21" s="1"/>
  <c r="BO453" i="21"/>
  <c r="BR453" i="21" s="1"/>
  <c r="BO461" i="21"/>
  <c r="BR461" i="21" s="1"/>
  <c r="BO469" i="21"/>
  <c r="BR469" i="21" s="1"/>
  <c r="BO477" i="21"/>
  <c r="BR477" i="21" s="1"/>
  <c r="BH373" i="21"/>
  <c r="BM510" i="21"/>
  <c r="BO493" i="21"/>
  <c r="BR493" i="21" s="1"/>
  <c r="BR499" i="21"/>
  <c r="BR507" i="21"/>
  <c r="BR508" i="21"/>
  <c r="BO425" i="21"/>
  <c r="BR425" i="21" s="1"/>
  <c r="BO433" i="21"/>
  <c r="BR433" i="21" s="1"/>
  <c r="BO441" i="21"/>
  <c r="BR441" i="21" s="1"/>
  <c r="BO449" i="21"/>
  <c r="BR449" i="21" s="1"/>
  <c r="BO457" i="21"/>
  <c r="BR457" i="21" s="1"/>
  <c r="BO465" i="21"/>
  <c r="BR465" i="21" s="1"/>
  <c r="BO473" i="21"/>
  <c r="BR473" i="21" s="1"/>
  <c r="BO481" i="21"/>
  <c r="BR481" i="21" s="1"/>
  <c r="BR497" i="21"/>
  <c r="BO500" i="21"/>
  <c r="BR500" i="21" s="1"/>
  <c r="BR505" i="21"/>
  <c r="BH510" i="21"/>
  <c r="BO553" i="21" s="1"/>
  <c r="BO420" i="21"/>
  <c r="BO424" i="21"/>
  <c r="BR424" i="21" s="1"/>
  <c r="BO428" i="21"/>
  <c r="BR428" i="21" s="1"/>
  <c r="BO432" i="21"/>
  <c r="BR432" i="21" s="1"/>
  <c r="BO436" i="21"/>
  <c r="BR436" i="21" s="1"/>
  <c r="BO440" i="21"/>
  <c r="BR440" i="21" s="1"/>
  <c r="BO444" i="21"/>
  <c r="BR444" i="21" s="1"/>
  <c r="BO448" i="21"/>
  <c r="BR448" i="21" s="1"/>
  <c r="BO452" i="21"/>
  <c r="BR452" i="21" s="1"/>
  <c r="BO456" i="21"/>
  <c r="BR456" i="21" s="1"/>
  <c r="BO460" i="21"/>
  <c r="BR460" i="21" s="1"/>
  <c r="BO464" i="21"/>
  <c r="BR464" i="21" s="1"/>
  <c r="BO468" i="21"/>
  <c r="BR468" i="21" s="1"/>
  <c r="BO472" i="21"/>
  <c r="BR472" i="21" s="1"/>
  <c r="BO476" i="21"/>
  <c r="BR476" i="21" s="1"/>
  <c r="BO480" i="21"/>
  <c r="BR480" i="21" s="1"/>
  <c r="BH483" i="21"/>
  <c r="BO552" i="21" s="1"/>
  <c r="BO17" i="20"/>
  <c r="BR17" i="20" s="1"/>
  <c r="BR24" i="20"/>
  <c r="BR25" i="20"/>
  <c r="BO27" i="20"/>
  <c r="BR27" i="20" s="1"/>
  <c r="BO13" i="20"/>
  <c r="BR13" i="20" s="1"/>
  <c r="BO23" i="20"/>
  <c r="BR23" i="20" s="1"/>
  <c r="BN14" i="20"/>
  <c r="BO14" i="20" s="1"/>
  <c r="BR14" i="20" s="1"/>
  <c r="BG260" i="20"/>
  <c r="BN9" i="20"/>
  <c r="BO9" i="20" s="1"/>
  <c r="BH10" i="20"/>
  <c r="BO10" i="20" s="1"/>
  <c r="BR29" i="20"/>
  <c r="BR41" i="20"/>
  <c r="BR49" i="20"/>
  <c r="BR55" i="20"/>
  <c r="BO61" i="20"/>
  <c r="BR61" i="20" s="1"/>
  <c r="BN62" i="20"/>
  <c r="BO62" i="20" s="1"/>
  <c r="BR62" i="20" s="1"/>
  <c r="BO66" i="20"/>
  <c r="BR66" i="20" s="1"/>
  <c r="BO195" i="20"/>
  <c r="BR195" i="20" s="1"/>
  <c r="BH248" i="20"/>
  <c r="BN248" i="20"/>
  <c r="BO248" i="20" s="1"/>
  <c r="BH212" i="20"/>
  <c r="BN212" i="20"/>
  <c r="BN12" i="20"/>
  <c r="BO12" i="20" s="1"/>
  <c r="BR12" i="20" s="1"/>
  <c r="BN16" i="20"/>
  <c r="BO16" i="20" s="1"/>
  <c r="BR16" i="20" s="1"/>
  <c r="BR19" i="20"/>
  <c r="BO72" i="20"/>
  <c r="BR72" i="20" s="1"/>
  <c r="BO80" i="20"/>
  <c r="BR80" i="20" s="1"/>
  <c r="BO84" i="20"/>
  <c r="BR84" i="20" s="1"/>
  <c r="BO88" i="20"/>
  <c r="BR88" i="20" s="1"/>
  <c r="BO92" i="20"/>
  <c r="BR92" i="20" s="1"/>
  <c r="BO96" i="20"/>
  <c r="BR96" i="20" s="1"/>
  <c r="BO104" i="20"/>
  <c r="BR104" i="20" s="1"/>
  <c r="BO112" i="20"/>
  <c r="BR112" i="20" s="1"/>
  <c r="BH190" i="20"/>
  <c r="BN190" i="20"/>
  <c r="BN294" i="20"/>
  <c r="BO294" i="20" s="1"/>
  <c r="BH294" i="20"/>
  <c r="BH249" i="20"/>
  <c r="BN249" i="20"/>
  <c r="BN18" i="20"/>
  <c r="BO18" i="20" s="1"/>
  <c r="BR18" i="20" s="1"/>
  <c r="BN22" i="20"/>
  <c r="BO22" i="20" s="1"/>
  <c r="BR22" i="20" s="1"/>
  <c r="BN26" i="20"/>
  <c r="BO26" i="20" s="1"/>
  <c r="BR26" i="20" s="1"/>
  <c r="BO30" i="20"/>
  <c r="BR30" i="20" s="1"/>
  <c r="BO34" i="20"/>
  <c r="BR34" i="20" s="1"/>
  <c r="BR35" i="20"/>
  <c r="BO42" i="20"/>
  <c r="BR42" i="20" s="1"/>
  <c r="BR51" i="20"/>
  <c r="BN54" i="20"/>
  <c r="BO54" i="20" s="1"/>
  <c r="BR54" i="20" s="1"/>
  <c r="BO58" i="20"/>
  <c r="BR58" i="20" s="1"/>
  <c r="BR71" i="20"/>
  <c r="BR83" i="20"/>
  <c r="BR87" i="20"/>
  <c r="BR95" i="20"/>
  <c r="BR99" i="20"/>
  <c r="BR103" i="20"/>
  <c r="BO128" i="20"/>
  <c r="BR128" i="20" s="1"/>
  <c r="BO144" i="20"/>
  <c r="BR144" i="20" s="1"/>
  <c r="BO160" i="20"/>
  <c r="BR160" i="20" s="1"/>
  <c r="BO176" i="20"/>
  <c r="BR176" i="20" s="1"/>
  <c r="BR189" i="20"/>
  <c r="BO257" i="20"/>
  <c r="BR257" i="20" s="1"/>
  <c r="BM274" i="20"/>
  <c r="BO274" i="20" s="1"/>
  <c r="BH274" i="20"/>
  <c r="BR274" i="20" s="1"/>
  <c r="BO188" i="20"/>
  <c r="BR188" i="20" s="1"/>
  <c r="BN198" i="20"/>
  <c r="BO198" i="20" s="1"/>
  <c r="BR198" i="20" s="1"/>
  <c r="BN216" i="20"/>
  <c r="BO216" i="20" s="1"/>
  <c r="BR216" i="20" s="1"/>
  <c r="BN217" i="20"/>
  <c r="BO217" i="20" s="1"/>
  <c r="BR217" i="20" s="1"/>
  <c r="BR233" i="20"/>
  <c r="BO234" i="20"/>
  <c r="BR234" i="20" s="1"/>
  <c r="BO236" i="20"/>
  <c r="BR236" i="20" s="1"/>
  <c r="BR258" i="20"/>
  <c r="BN335" i="20"/>
  <c r="BO335" i="20" s="1"/>
  <c r="BH335" i="20"/>
  <c r="BR335" i="20" s="1"/>
  <c r="BN56" i="20"/>
  <c r="BO56" i="20" s="1"/>
  <c r="BR56" i="20" s="1"/>
  <c r="BN60" i="20"/>
  <c r="BO60" i="20" s="1"/>
  <c r="BR60" i="20" s="1"/>
  <c r="BN64" i="20"/>
  <c r="BO64" i="20" s="1"/>
  <c r="BR64" i="20" s="1"/>
  <c r="BN68" i="20"/>
  <c r="BO68" i="20" s="1"/>
  <c r="BR68" i="20" s="1"/>
  <c r="BN70" i="20"/>
  <c r="BO70" i="20" s="1"/>
  <c r="BR70" i="20" s="1"/>
  <c r="BN74" i="20"/>
  <c r="BO74" i="20" s="1"/>
  <c r="BR74" i="20" s="1"/>
  <c r="BN78" i="20"/>
  <c r="BO78" i="20" s="1"/>
  <c r="BR78" i="20" s="1"/>
  <c r="BN82" i="20"/>
  <c r="BO82" i="20" s="1"/>
  <c r="BR82" i="20" s="1"/>
  <c r="BN86" i="20"/>
  <c r="BO86" i="20" s="1"/>
  <c r="BR86" i="20" s="1"/>
  <c r="BN90" i="20"/>
  <c r="BO90" i="20" s="1"/>
  <c r="BR90" i="20" s="1"/>
  <c r="BN94" i="20"/>
  <c r="BO94" i="20" s="1"/>
  <c r="BR94" i="20" s="1"/>
  <c r="BN98" i="20"/>
  <c r="BO98" i="20" s="1"/>
  <c r="BR98" i="20" s="1"/>
  <c r="BN102" i="20"/>
  <c r="BO102" i="20" s="1"/>
  <c r="BR102" i="20" s="1"/>
  <c r="BN106" i="20"/>
  <c r="BO106" i="20" s="1"/>
  <c r="BR106" i="20" s="1"/>
  <c r="BN110" i="20"/>
  <c r="BO110" i="20" s="1"/>
  <c r="BR110" i="20" s="1"/>
  <c r="BR119" i="20"/>
  <c r="BR151" i="20"/>
  <c r="BR159" i="20"/>
  <c r="BR175" i="20"/>
  <c r="BR183" i="20"/>
  <c r="BR192" i="20"/>
  <c r="BN194" i="20"/>
  <c r="BO194" i="20" s="1"/>
  <c r="BR194" i="20" s="1"/>
  <c r="BN200" i="20"/>
  <c r="BO200" i="20" s="1"/>
  <c r="BR200" i="20" s="1"/>
  <c r="BN201" i="20"/>
  <c r="BO201" i="20" s="1"/>
  <c r="BR201" i="20" s="1"/>
  <c r="BO218" i="20"/>
  <c r="BR218" i="20" s="1"/>
  <c r="BO219" i="20"/>
  <c r="BR219" i="20" s="1"/>
  <c r="BO220" i="20"/>
  <c r="BR220" i="20" s="1"/>
  <c r="BH244" i="20"/>
  <c r="BN244" i="20"/>
  <c r="BO244" i="20" s="1"/>
  <c r="BR245" i="20"/>
  <c r="BO69" i="20"/>
  <c r="BR69" i="20" s="1"/>
  <c r="BO73" i="20"/>
  <c r="BR73" i="20" s="1"/>
  <c r="BO77" i="20"/>
  <c r="BR77" i="20" s="1"/>
  <c r="BO81" i="20"/>
  <c r="BR81" i="20" s="1"/>
  <c r="BO85" i="20"/>
  <c r="BR85" i="20" s="1"/>
  <c r="BO89" i="20"/>
  <c r="BR89" i="20" s="1"/>
  <c r="BO93" i="20"/>
  <c r="BR93" i="20" s="1"/>
  <c r="BO105" i="20"/>
  <c r="BR105" i="20" s="1"/>
  <c r="BO109" i="20"/>
  <c r="BR109" i="20" s="1"/>
  <c r="BO114" i="20"/>
  <c r="BR114" i="20" s="1"/>
  <c r="BO118" i="20"/>
  <c r="BR118" i="20" s="1"/>
  <c r="BO122" i="20"/>
  <c r="BR122" i="20" s="1"/>
  <c r="BO126" i="20"/>
  <c r="BR126" i="20" s="1"/>
  <c r="BO130" i="20"/>
  <c r="BR130" i="20" s="1"/>
  <c r="BO134" i="20"/>
  <c r="BR134" i="20" s="1"/>
  <c r="BO142" i="20"/>
  <c r="BR142" i="20" s="1"/>
  <c r="BO150" i="20"/>
  <c r="BR150" i="20" s="1"/>
  <c r="BO162" i="20"/>
  <c r="BR162" i="20" s="1"/>
  <c r="BO166" i="20"/>
  <c r="BR166" i="20" s="1"/>
  <c r="BO170" i="20"/>
  <c r="BR170" i="20" s="1"/>
  <c r="BO174" i="20"/>
  <c r="BR174" i="20" s="1"/>
  <c r="BO178" i="20"/>
  <c r="BR178" i="20" s="1"/>
  <c r="BO182" i="20"/>
  <c r="BR182" i="20" s="1"/>
  <c r="BO186" i="20"/>
  <c r="BR186" i="20" s="1"/>
  <c r="BO196" i="20"/>
  <c r="BR196" i="20" s="1"/>
  <c r="BO203" i="20"/>
  <c r="BR203" i="20" s="1"/>
  <c r="BO204" i="20"/>
  <c r="BR204" i="20" s="1"/>
  <c r="BH228" i="20"/>
  <c r="BN228" i="20"/>
  <c r="BN278" i="20"/>
  <c r="BO278" i="20" s="1"/>
  <c r="BH278" i="20"/>
  <c r="BN113" i="20"/>
  <c r="BO113" i="20" s="1"/>
  <c r="BR113" i="20" s="1"/>
  <c r="BN117" i="20"/>
  <c r="BO117" i="20" s="1"/>
  <c r="BR117" i="20" s="1"/>
  <c r="BN121" i="20"/>
  <c r="BO121" i="20" s="1"/>
  <c r="BR121" i="20" s="1"/>
  <c r="BN125" i="20"/>
  <c r="BO125" i="20" s="1"/>
  <c r="BR125" i="20" s="1"/>
  <c r="BN129" i="20"/>
  <c r="BO129" i="20" s="1"/>
  <c r="BR129" i="20" s="1"/>
  <c r="BN133" i="20"/>
  <c r="BO133" i="20" s="1"/>
  <c r="BR133" i="20" s="1"/>
  <c r="BN137" i="20"/>
  <c r="BO137" i="20" s="1"/>
  <c r="BR137" i="20" s="1"/>
  <c r="BN141" i="20"/>
  <c r="BO141" i="20" s="1"/>
  <c r="BR141" i="20" s="1"/>
  <c r="BN145" i="20"/>
  <c r="BO145" i="20" s="1"/>
  <c r="BR145" i="20" s="1"/>
  <c r="BN149" i="20"/>
  <c r="BO149" i="20" s="1"/>
  <c r="BR149" i="20" s="1"/>
  <c r="BN153" i="20"/>
  <c r="BO153" i="20" s="1"/>
  <c r="BR153" i="20" s="1"/>
  <c r="BN157" i="20"/>
  <c r="BO157" i="20" s="1"/>
  <c r="BR157" i="20" s="1"/>
  <c r="BN161" i="20"/>
  <c r="BO161" i="20" s="1"/>
  <c r="BR161" i="20" s="1"/>
  <c r="BN165" i="20"/>
  <c r="BO165" i="20" s="1"/>
  <c r="BR165" i="20" s="1"/>
  <c r="BN169" i="20"/>
  <c r="BO169" i="20" s="1"/>
  <c r="BR169" i="20" s="1"/>
  <c r="BN173" i="20"/>
  <c r="BO173" i="20" s="1"/>
  <c r="BR173" i="20" s="1"/>
  <c r="BN177" i="20"/>
  <c r="BO177" i="20" s="1"/>
  <c r="BR177" i="20" s="1"/>
  <c r="BN181" i="20"/>
  <c r="BO181" i="20" s="1"/>
  <c r="BR181" i="20" s="1"/>
  <c r="BN185" i="20"/>
  <c r="BO185" i="20" s="1"/>
  <c r="BR185" i="20" s="1"/>
  <c r="BN205" i="20"/>
  <c r="BO205" i="20" s="1"/>
  <c r="BR205" i="20" s="1"/>
  <c r="BN221" i="20"/>
  <c r="BO221" i="20" s="1"/>
  <c r="BR221" i="20" s="1"/>
  <c r="BN237" i="20"/>
  <c r="BO237" i="20" s="1"/>
  <c r="BR237" i="20" s="1"/>
  <c r="BN253" i="20"/>
  <c r="BO253" i="20" s="1"/>
  <c r="BR253" i="20" s="1"/>
  <c r="BR269" i="20"/>
  <c r="BM270" i="20"/>
  <c r="BO270" i="20" s="1"/>
  <c r="BH270" i="20"/>
  <c r="BN271" i="20"/>
  <c r="BN319" i="20" s="1"/>
  <c r="BH271" i="20"/>
  <c r="BR277" i="20"/>
  <c r="BN290" i="20"/>
  <c r="BO290" i="20" s="1"/>
  <c r="BH290" i="20"/>
  <c r="BR290" i="20" s="1"/>
  <c r="BM308" i="20"/>
  <c r="BO308" i="20" s="1"/>
  <c r="BH308" i="20"/>
  <c r="BR308" i="20" s="1"/>
  <c r="BM316" i="20"/>
  <c r="BO316" i="20" s="1"/>
  <c r="BH316" i="20"/>
  <c r="BR316" i="20" s="1"/>
  <c r="BN343" i="20"/>
  <c r="BO343" i="20" s="1"/>
  <c r="BH343" i="20"/>
  <c r="BR343" i="20" s="1"/>
  <c r="BO421" i="20"/>
  <c r="BO483" i="20" s="1"/>
  <c r="BR552" i="20" s="1"/>
  <c r="BO199" i="20"/>
  <c r="BR199" i="20" s="1"/>
  <c r="BR208" i="20"/>
  <c r="BR224" i="20"/>
  <c r="BO231" i="20"/>
  <c r="BR231" i="20" s="1"/>
  <c r="BO247" i="20"/>
  <c r="BR247" i="20" s="1"/>
  <c r="BO272" i="20"/>
  <c r="BR272" i="20" s="1"/>
  <c r="BN286" i="20"/>
  <c r="BO286" i="20" s="1"/>
  <c r="BH286" i="20"/>
  <c r="BN302" i="20"/>
  <c r="BO302" i="20" s="1"/>
  <c r="BH302" i="20"/>
  <c r="BN351" i="20"/>
  <c r="BO351" i="20" s="1"/>
  <c r="BH351" i="20"/>
  <c r="BN282" i="20"/>
  <c r="BO282" i="20" s="1"/>
  <c r="BH282" i="20"/>
  <c r="BR282" i="20" s="1"/>
  <c r="BR287" i="20"/>
  <c r="BN298" i="20"/>
  <c r="BO298" i="20" s="1"/>
  <c r="BH298" i="20"/>
  <c r="BM312" i="20"/>
  <c r="BO312" i="20" s="1"/>
  <c r="BH312" i="20"/>
  <c r="BG366" i="20"/>
  <c r="BN327" i="20"/>
  <c r="BH327" i="20"/>
  <c r="BN359" i="20"/>
  <c r="BO359" i="20" s="1"/>
  <c r="BH359" i="20"/>
  <c r="BR359" i="20" s="1"/>
  <c r="BN333" i="20"/>
  <c r="BO333" i="20" s="1"/>
  <c r="BH333" i="20"/>
  <c r="BN341" i="20"/>
  <c r="BO341" i="20" s="1"/>
  <c r="BH341" i="20"/>
  <c r="BN349" i="20"/>
  <c r="BO349" i="20" s="1"/>
  <c r="BH349" i="20"/>
  <c r="BN357" i="20"/>
  <c r="BO357" i="20" s="1"/>
  <c r="BH357" i="20"/>
  <c r="BR480" i="20"/>
  <c r="BM510" i="20"/>
  <c r="BO493" i="20"/>
  <c r="BR493" i="20" s="1"/>
  <c r="BN331" i="20"/>
  <c r="BO331" i="20" s="1"/>
  <c r="BH331" i="20"/>
  <c r="BR331" i="20" s="1"/>
  <c r="BN339" i="20"/>
  <c r="BO339" i="20" s="1"/>
  <c r="BH339" i="20"/>
  <c r="BR339" i="20" s="1"/>
  <c r="BN347" i="20"/>
  <c r="BO347" i="20" s="1"/>
  <c r="BH347" i="20"/>
  <c r="BR347" i="20" s="1"/>
  <c r="BN355" i="20"/>
  <c r="BO355" i="20" s="1"/>
  <c r="BH355" i="20"/>
  <c r="BR355" i="20" s="1"/>
  <c r="BN363" i="20"/>
  <c r="BO363" i="20" s="1"/>
  <c r="BH363" i="20"/>
  <c r="BR363" i="20" s="1"/>
  <c r="BO437" i="20"/>
  <c r="BR437" i="20" s="1"/>
  <c r="BG319" i="20"/>
  <c r="BM276" i="20"/>
  <c r="BO276" i="20" s="1"/>
  <c r="BR276" i="20" s="1"/>
  <c r="BR280" i="20"/>
  <c r="BM281" i="20"/>
  <c r="BO281" i="20" s="1"/>
  <c r="BH281" i="20"/>
  <c r="BR281" i="20" s="1"/>
  <c r="BR284" i="20"/>
  <c r="BM285" i="20"/>
  <c r="BO285" i="20" s="1"/>
  <c r="BH285" i="20"/>
  <c r="BR288" i="20"/>
  <c r="BM289" i="20"/>
  <c r="BO289" i="20" s="1"/>
  <c r="BH289" i="20"/>
  <c r="BR289" i="20" s="1"/>
  <c r="BR292" i="20"/>
  <c r="BM293" i="20"/>
  <c r="BO293" i="20" s="1"/>
  <c r="BH293" i="20"/>
  <c r="BR296" i="20"/>
  <c r="BM297" i="20"/>
  <c r="BO297" i="20" s="1"/>
  <c r="BH297" i="20"/>
  <c r="BR297" i="20" s="1"/>
  <c r="BR300" i="20"/>
  <c r="BM301" i="20"/>
  <c r="BO301" i="20" s="1"/>
  <c r="BH301" i="20"/>
  <c r="BR304" i="20"/>
  <c r="BN329" i="20"/>
  <c r="BO329" i="20" s="1"/>
  <c r="BH329" i="20"/>
  <c r="BR329" i="20" s="1"/>
  <c r="BR330" i="20"/>
  <c r="BN337" i="20"/>
  <c r="BO337" i="20" s="1"/>
  <c r="BH337" i="20"/>
  <c r="BR338" i="20"/>
  <c r="BN345" i="20"/>
  <c r="BO345" i="20" s="1"/>
  <c r="BH345" i="20"/>
  <c r="BR345" i="20" s="1"/>
  <c r="BR346" i="20"/>
  <c r="BN353" i="20"/>
  <c r="BO353" i="20" s="1"/>
  <c r="BH353" i="20"/>
  <c r="BR354" i="20"/>
  <c r="BN361" i="20"/>
  <c r="BO361" i="20" s="1"/>
  <c r="BH361" i="20"/>
  <c r="BR361" i="20" s="1"/>
  <c r="BR362" i="20"/>
  <c r="BR464" i="20"/>
  <c r="BH305" i="20"/>
  <c r="BR305" i="20" s="1"/>
  <c r="BH309" i="20"/>
  <c r="BR309" i="20" s="1"/>
  <c r="BH313" i="20"/>
  <c r="BR313" i="20" s="1"/>
  <c r="BH317" i="20"/>
  <c r="BR317" i="20" s="1"/>
  <c r="BG410" i="20"/>
  <c r="BR433" i="20"/>
  <c r="BO433" i="20"/>
  <c r="BR449" i="20"/>
  <c r="BO449" i="20"/>
  <c r="BR457" i="20"/>
  <c r="BO457" i="20"/>
  <c r="BR465" i="20"/>
  <c r="BO465" i="20"/>
  <c r="BR473" i="20"/>
  <c r="BO473" i="20"/>
  <c r="BR481" i="20"/>
  <c r="BO481" i="20"/>
  <c r="BR497" i="20"/>
  <c r="BH373" i="20"/>
  <c r="BO429" i="20"/>
  <c r="BR429" i="20" s="1"/>
  <c r="BO445" i="20"/>
  <c r="BR445" i="20" s="1"/>
  <c r="BR476" i="20"/>
  <c r="BR495" i="20"/>
  <c r="BR503" i="20"/>
  <c r="BR504" i="20"/>
  <c r="BR540" i="20"/>
  <c r="BQ554" i="20" s="1"/>
  <c r="BO425" i="20"/>
  <c r="BR425" i="20" s="1"/>
  <c r="BO441" i="20"/>
  <c r="BR441" i="20" s="1"/>
  <c r="BO453" i="20"/>
  <c r="BR453" i="20" s="1"/>
  <c r="BO461" i="20"/>
  <c r="BR461" i="20" s="1"/>
  <c r="BO469" i="20"/>
  <c r="BR469" i="20" s="1"/>
  <c r="BO477" i="20"/>
  <c r="BR477" i="20" s="1"/>
  <c r="BO496" i="20"/>
  <c r="BR496" i="20" s="1"/>
  <c r="BR501" i="20"/>
  <c r="BR509" i="20"/>
  <c r="BH510" i="20"/>
  <c r="BO553" i="20" s="1"/>
  <c r="E29" i="3" s="1"/>
  <c r="BO452" i="20"/>
  <c r="BR452" i="20" s="1"/>
  <c r="BO456" i="20"/>
  <c r="BR456" i="20" s="1"/>
  <c r="BO460" i="20"/>
  <c r="BR460" i="20" s="1"/>
  <c r="BO464" i="20"/>
  <c r="BO468" i="20"/>
  <c r="BR468" i="20" s="1"/>
  <c r="BO472" i="20"/>
  <c r="BR472" i="20" s="1"/>
  <c r="BO476" i="20"/>
  <c r="BO480" i="20"/>
  <c r="BH483" i="20"/>
  <c r="BO552" i="20" s="1"/>
  <c r="BN14" i="16"/>
  <c r="BO14" i="16" s="1"/>
  <c r="BR14" i="16" s="1"/>
  <c r="BN10" i="16"/>
  <c r="BO10" i="16" s="1"/>
  <c r="BR10" i="16" s="1"/>
  <c r="BO337" i="16"/>
  <c r="BR337" i="16" s="1"/>
  <c r="BO345" i="16"/>
  <c r="BO349" i="16"/>
  <c r="BR349" i="16" s="1"/>
  <c r="BN25" i="16"/>
  <c r="BO25" i="16" s="1"/>
  <c r="BR25" i="16" s="1"/>
  <c r="BN21" i="16"/>
  <c r="BO21" i="16" s="1"/>
  <c r="BR21" i="16" s="1"/>
  <c r="BN17" i="16"/>
  <c r="BN13" i="16"/>
  <c r="BO13" i="16" s="1"/>
  <c r="BR13" i="16" s="1"/>
  <c r="BO343" i="16"/>
  <c r="BR343" i="16" s="1"/>
  <c r="BO347" i="16"/>
  <c r="BR347" i="16" s="1"/>
  <c r="BO342" i="16"/>
  <c r="BR342" i="16" s="1"/>
  <c r="BO340" i="16"/>
  <c r="BO344" i="16"/>
  <c r="BR344" i="16" s="1"/>
  <c r="BO183" i="16"/>
  <c r="BH187" i="16"/>
  <c r="BO156" i="16"/>
  <c r="BH116" i="16"/>
  <c r="BO124" i="16"/>
  <c r="BH133" i="16"/>
  <c r="BM116" i="16"/>
  <c r="BO116" i="16" s="1"/>
  <c r="BH46" i="16"/>
  <c r="BN46" i="16"/>
  <c r="BO46" i="16" s="1"/>
  <c r="BR46" i="16" s="1"/>
  <c r="BH54" i="16"/>
  <c r="BN54" i="16"/>
  <c r="BH34" i="16"/>
  <c r="BN34" i="16"/>
  <c r="BH38" i="16"/>
  <c r="BN38" i="16"/>
  <c r="BH62" i="16"/>
  <c r="BN62" i="16"/>
  <c r="BO62" i="16" s="1"/>
  <c r="BR62" i="16" s="1"/>
  <c r="BH70" i="16"/>
  <c r="BN70" i="16"/>
  <c r="BO70" i="16" s="1"/>
  <c r="BR70" i="16" s="1"/>
  <c r="BH78" i="16"/>
  <c r="BN78" i="16"/>
  <c r="BN99" i="16"/>
  <c r="BO99" i="16" s="1"/>
  <c r="BR99" i="16" s="1"/>
  <c r="BN91" i="16"/>
  <c r="BO91" i="16" s="1"/>
  <c r="BR91" i="16" s="1"/>
  <c r="BN87" i="16"/>
  <c r="BO87" i="16" s="1"/>
  <c r="BR87" i="16" s="1"/>
  <c r="BN83" i="16"/>
  <c r="BO83" i="16" s="1"/>
  <c r="BR83" i="16" s="1"/>
  <c r="BN79" i="16"/>
  <c r="BO79" i="16" s="1"/>
  <c r="BR79" i="16" s="1"/>
  <c r="BN75" i="16"/>
  <c r="BO75" i="16" s="1"/>
  <c r="BR75" i="16" s="1"/>
  <c r="BN71" i="16"/>
  <c r="BO71" i="16" s="1"/>
  <c r="BR71" i="16" s="1"/>
  <c r="BN67" i="16"/>
  <c r="BO67" i="16" s="1"/>
  <c r="BR67" i="16" s="1"/>
  <c r="BN63" i="16"/>
  <c r="BO63" i="16" s="1"/>
  <c r="BR63" i="16" s="1"/>
  <c r="BN59" i="16"/>
  <c r="BN55" i="16"/>
  <c r="BO55" i="16" s="1"/>
  <c r="BR55" i="16" s="1"/>
  <c r="BN51" i="16"/>
  <c r="BO51" i="16" s="1"/>
  <c r="BR51" i="16" s="1"/>
  <c r="BN47" i="16"/>
  <c r="BO47" i="16" s="1"/>
  <c r="BR47" i="16" s="1"/>
  <c r="BN43" i="16"/>
  <c r="BO43" i="16" s="1"/>
  <c r="BR43" i="16" s="1"/>
  <c r="BN39" i="16"/>
  <c r="BO39" i="16" s="1"/>
  <c r="BR39" i="16" s="1"/>
  <c r="BN35" i="16"/>
  <c r="BO35" i="16" s="1"/>
  <c r="BR35" i="16" s="1"/>
  <c r="BN97" i="16"/>
  <c r="BO97" i="16" s="1"/>
  <c r="BR97" i="16" s="1"/>
  <c r="BN89" i="16"/>
  <c r="BO89" i="16" s="1"/>
  <c r="BR89" i="16" s="1"/>
  <c r="BN85" i="16"/>
  <c r="BN81" i="16"/>
  <c r="BO81" i="16" s="1"/>
  <c r="BR81" i="16" s="1"/>
  <c r="BN77" i="16"/>
  <c r="BO77" i="16" s="1"/>
  <c r="BR77" i="16" s="1"/>
  <c r="BN73" i="16"/>
  <c r="BO73" i="16" s="1"/>
  <c r="BR73" i="16" s="1"/>
  <c r="BN69" i="16"/>
  <c r="BN65" i="16"/>
  <c r="BO65" i="16" s="1"/>
  <c r="BR65" i="16" s="1"/>
  <c r="BN61" i="16"/>
  <c r="BO61" i="16" s="1"/>
  <c r="BR61" i="16" s="1"/>
  <c r="BN57" i="16"/>
  <c r="BO57" i="16" s="1"/>
  <c r="BR57" i="16" s="1"/>
  <c r="BN53" i="16"/>
  <c r="BN49" i="16"/>
  <c r="BO49" i="16" s="1"/>
  <c r="BR49" i="16" s="1"/>
  <c r="BN45" i="16"/>
  <c r="BO45" i="16" s="1"/>
  <c r="BR45" i="16" s="1"/>
  <c r="BN41" i="16"/>
  <c r="BO41" i="16" s="1"/>
  <c r="BR41" i="16" s="1"/>
  <c r="BO346" i="16"/>
  <c r="BR346" i="16" s="1"/>
  <c r="BO339" i="16"/>
  <c r="BO352" i="16"/>
  <c r="BR352" i="16" s="1"/>
  <c r="BR338" i="16"/>
  <c r="BO341" i="16"/>
  <c r="BR341" i="16" s="1"/>
  <c r="BH353" i="16"/>
  <c r="BO396" i="16" s="1"/>
  <c r="C29" i="3" s="1"/>
  <c r="BR289" i="16"/>
  <c r="BR303" i="16"/>
  <c r="BO175" i="16"/>
  <c r="BH179" i="16"/>
  <c r="BN180" i="16"/>
  <c r="BO180" i="16" s="1"/>
  <c r="BR180" i="16" s="1"/>
  <c r="BO187" i="16"/>
  <c r="BO179" i="16"/>
  <c r="BN182" i="16"/>
  <c r="BO182" i="16" s="1"/>
  <c r="BR182" i="16" s="1"/>
  <c r="BN174" i="16"/>
  <c r="BO174" i="16" s="1"/>
  <c r="BR174" i="16" s="1"/>
  <c r="BO173" i="16"/>
  <c r="BO181" i="16"/>
  <c r="BH175" i="16"/>
  <c r="BH183" i="16"/>
  <c r="BO132" i="16"/>
  <c r="BO140" i="16"/>
  <c r="BO147" i="16"/>
  <c r="BO115" i="16"/>
  <c r="BH117" i="16"/>
  <c r="BO123" i="16"/>
  <c r="BH127" i="16"/>
  <c r="BH159" i="16"/>
  <c r="BO129" i="16"/>
  <c r="BO148" i="16"/>
  <c r="BO113" i="16"/>
  <c r="BG162" i="16"/>
  <c r="BH112" i="16"/>
  <c r="BH113" i="16"/>
  <c r="BO120" i="16"/>
  <c r="BH125" i="16"/>
  <c r="BO152" i="16"/>
  <c r="BH119" i="16"/>
  <c r="BO383" i="16"/>
  <c r="BR397" i="16" s="1"/>
  <c r="BO348" i="16"/>
  <c r="BR348" i="16" s="1"/>
  <c r="BO351" i="16"/>
  <c r="BR351" i="16" s="1"/>
  <c r="BO322" i="16"/>
  <c r="BR322" i="16" s="1"/>
  <c r="BO305" i="16"/>
  <c r="BR305" i="16" s="1"/>
  <c r="BR306" i="16"/>
  <c r="BO317" i="16"/>
  <c r="BR317" i="16" s="1"/>
  <c r="BR318" i="16"/>
  <c r="BO321" i="16"/>
  <c r="BR321" i="16" s="1"/>
  <c r="BR253" i="16"/>
  <c r="BQ394" i="16" s="1"/>
  <c r="BG253" i="16"/>
  <c r="BO135" i="16"/>
  <c r="BH151" i="16"/>
  <c r="BH157" i="16"/>
  <c r="BP399" i="16"/>
  <c r="BO112" i="16"/>
  <c r="BO114" i="16"/>
  <c r="BO121" i="16"/>
  <c r="BO127" i="16"/>
  <c r="BO136" i="16"/>
  <c r="BO139" i="16"/>
  <c r="BH143" i="16"/>
  <c r="BH149" i="16"/>
  <c r="BO153" i="16"/>
  <c r="BO159" i="16"/>
  <c r="BO137" i="16"/>
  <c r="BO143" i="16"/>
  <c r="BO155" i="16"/>
  <c r="BO144" i="16"/>
  <c r="BO119" i="16"/>
  <c r="BO128" i="16"/>
  <c r="BO131" i="16"/>
  <c r="BH135" i="16"/>
  <c r="BH141" i="16"/>
  <c r="BO145" i="16"/>
  <c r="BO151" i="16"/>
  <c r="BO160" i="16"/>
  <c r="BH52" i="16"/>
  <c r="BO52" i="16" s="1"/>
  <c r="BR52" i="16" s="1"/>
  <c r="BH68" i="16"/>
  <c r="BO68" i="16" s="1"/>
  <c r="BR68" i="16" s="1"/>
  <c r="BH44" i="16"/>
  <c r="BO44" i="16" s="1"/>
  <c r="BR44" i="16" s="1"/>
  <c r="BH23" i="16"/>
  <c r="BO23" i="16" s="1"/>
  <c r="BR23" i="16" s="1"/>
  <c r="BH27" i="16"/>
  <c r="BO27" i="16" s="1"/>
  <c r="BR27" i="16" s="1"/>
  <c r="BH60" i="16"/>
  <c r="BO60" i="16" s="1"/>
  <c r="BR60" i="16" s="1"/>
  <c r="BH76" i="16"/>
  <c r="BO76" i="16" s="1"/>
  <c r="BR76" i="16" s="1"/>
  <c r="BH15" i="16"/>
  <c r="BO15" i="16" s="1"/>
  <c r="BR15" i="16" s="1"/>
  <c r="BO16" i="16"/>
  <c r="BR16" i="16" s="1"/>
  <c r="BH19" i="16"/>
  <c r="BO19" i="16" s="1"/>
  <c r="BR19" i="16" s="1"/>
  <c r="BO85" i="16"/>
  <c r="BR85" i="16" s="1"/>
  <c r="BH11" i="16"/>
  <c r="BO11" i="16" s="1"/>
  <c r="BR11" i="16" s="1"/>
  <c r="BH32" i="16"/>
  <c r="BH66" i="16"/>
  <c r="BH95" i="16"/>
  <c r="BH28" i="16"/>
  <c r="BH92" i="16"/>
  <c r="BH31" i="16"/>
  <c r="BH50" i="16"/>
  <c r="BO50" i="16" s="1"/>
  <c r="BR50" i="16" s="1"/>
  <c r="BH30" i="16"/>
  <c r="BH94" i="16"/>
  <c r="BH29" i="16"/>
  <c r="BO29" i="16" s="1"/>
  <c r="BR29" i="16" s="1"/>
  <c r="BH33" i="16"/>
  <c r="BO33" i="16" s="1"/>
  <c r="BR33" i="16" s="1"/>
  <c r="BH42" i="16"/>
  <c r="BH58" i="16"/>
  <c r="BO58" i="16" s="1"/>
  <c r="BR58" i="16" s="1"/>
  <c r="BH74" i="16"/>
  <c r="BH93" i="16"/>
  <c r="BO93" i="16" s="1"/>
  <c r="BR93" i="16" s="1"/>
  <c r="BH100" i="16"/>
  <c r="BO100" i="16" s="1"/>
  <c r="BH40" i="16"/>
  <c r="BO40" i="16" s="1"/>
  <c r="BH48" i="16"/>
  <c r="BO48" i="16" s="1"/>
  <c r="BH56" i="16"/>
  <c r="BO56" i="16" s="1"/>
  <c r="BH64" i="16"/>
  <c r="BO64" i="16" s="1"/>
  <c r="BH72" i="16"/>
  <c r="BH80" i="16"/>
  <c r="BO80" i="16" s="1"/>
  <c r="BH82" i="16"/>
  <c r="BO82" i="16" s="1"/>
  <c r="BR82" i="16" s="1"/>
  <c r="BH84" i="16"/>
  <c r="BH86" i="16"/>
  <c r="BO86" i="16" s="1"/>
  <c r="BR86" i="16" s="1"/>
  <c r="BH88" i="16"/>
  <c r="BH90" i="16"/>
  <c r="BO90" i="16" s="1"/>
  <c r="BR90" i="16" s="1"/>
  <c r="BH96" i="16"/>
  <c r="BO96" i="16" s="1"/>
  <c r="BH98" i="16"/>
  <c r="BO98" i="16" s="1"/>
  <c r="BR98" i="16" s="1"/>
  <c r="BH36" i="16"/>
  <c r="BO36" i="16" s="1"/>
  <c r="BR36" i="16" s="1"/>
  <c r="BH37" i="16"/>
  <c r="BO37" i="16" s="1"/>
  <c r="BR37" i="16" s="1"/>
  <c r="BH101" i="16"/>
  <c r="BO101" i="16" s="1"/>
  <c r="BR101" i="16" s="1"/>
  <c r="BH18" i="16"/>
  <c r="BH22" i="16"/>
  <c r="BO22" i="16" s="1"/>
  <c r="BH26" i="16"/>
  <c r="BO26" i="16" s="1"/>
  <c r="BG103" i="16"/>
  <c r="BN9" i="16"/>
  <c r="BO17" i="16"/>
  <c r="BR17" i="16" s="1"/>
  <c r="BH9" i="16"/>
  <c r="BO20" i="16"/>
  <c r="BR20" i="16" s="1"/>
  <c r="BO59" i="16"/>
  <c r="BR59" i="16" s="1"/>
  <c r="BO53" i="16"/>
  <c r="BR53" i="16" s="1"/>
  <c r="BO69" i="16"/>
  <c r="BR69" i="16" s="1"/>
  <c r="BH190" i="16"/>
  <c r="BN190" i="16"/>
  <c r="BO190" i="16" s="1"/>
  <c r="BH206" i="16"/>
  <c r="BN206" i="16"/>
  <c r="BO206" i="16" s="1"/>
  <c r="BH111" i="16"/>
  <c r="BH115" i="16"/>
  <c r="BO117" i="16"/>
  <c r="BH121" i="16"/>
  <c r="BN122" i="16"/>
  <c r="BO122" i="16" s="1"/>
  <c r="BH122" i="16"/>
  <c r="BH124" i="16"/>
  <c r="BR124" i="16" s="1"/>
  <c r="BO125" i="16"/>
  <c r="BH129" i="16"/>
  <c r="BN130" i="16"/>
  <c r="BO130" i="16" s="1"/>
  <c r="BH130" i="16"/>
  <c r="BH132" i="16"/>
  <c r="BO133" i="16"/>
  <c r="BH137" i="16"/>
  <c r="BN138" i="16"/>
  <c r="BO138" i="16" s="1"/>
  <c r="BH138" i="16"/>
  <c r="BH140" i="16"/>
  <c r="BO141" i="16"/>
  <c r="BH145" i="16"/>
  <c r="BN146" i="16"/>
  <c r="BO146" i="16" s="1"/>
  <c r="BH146" i="16"/>
  <c r="BH148" i="16"/>
  <c r="BO149" i="16"/>
  <c r="BH153" i="16"/>
  <c r="BN154" i="16"/>
  <c r="BO154" i="16" s="1"/>
  <c r="BH154" i="16"/>
  <c r="BH156" i="16"/>
  <c r="BO157" i="16"/>
  <c r="BN177" i="16"/>
  <c r="BO177" i="16" s="1"/>
  <c r="BH177" i="16"/>
  <c r="BN185" i="16"/>
  <c r="BO185" i="16" s="1"/>
  <c r="BH185" i="16"/>
  <c r="BH194" i="16"/>
  <c r="BN194" i="16"/>
  <c r="BO194" i="16" s="1"/>
  <c r="BO301" i="16"/>
  <c r="BR301" i="16" s="1"/>
  <c r="BO307" i="16"/>
  <c r="BR307" i="16" s="1"/>
  <c r="BO323" i="16"/>
  <c r="BR323" i="16" s="1"/>
  <c r="BH114" i="16"/>
  <c r="BH123" i="16"/>
  <c r="BR123" i="16" s="1"/>
  <c r="BH131" i="16"/>
  <c r="BH139" i="16"/>
  <c r="BH147" i="16"/>
  <c r="BH155" i="16"/>
  <c r="BG209" i="16"/>
  <c r="BH170" i="16"/>
  <c r="BN170" i="16"/>
  <c r="BO171" i="16"/>
  <c r="BH198" i="16"/>
  <c r="BN198" i="16"/>
  <c r="BO198" i="16" s="1"/>
  <c r="BO283" i="16"/>
  <c r="BR283" i="16" s="1"/>
  <c r="BN111" i="16"/>
  <c r="BN118" i="16"/>
  <c r="BO118" i="16" s="1"/>
  <c r="BH118" i="16"/>
  <c r="BH120" i="16"/>
  <c r="BN126" i="16"/>
  <c r="BO126" i="16" s="1"/>
  <c r="BH126" i="16"/>
  <c r="BH128" i="16"/>
  <c r="BN134" i="16"/>
  <c r="BO134" i="16" s="1"/>
  <c r="BH134" i="16"/>
  <c r="BH136" i="16"/>
  <c r="BN142" i="16"/>
  <c r="BO142" i="16" s="1"/>
  <c r="BH142" i="16"/>
  <c r="BH144" i="16"/>
  <c r="BR144" i="16" s="1"/>
  <c r="BN150" i="16"/>
  <c r="BO150" i="16" s="1"/>
  <c r="BH150" i="16"/>
  <c r="BH152" i="16"/>
  <c r="BN158" i="16"/>
  <c r="BO158" i="16" s="1"/>
  <c r="BH158" i="16"/>
  <c r="BH160" i="16"/>
  <c r="BH172" i="16"/>
  <c r="BN172" i="16"/>
  <c r="BO172" i="16" s="1"/>
  <c r="BH176" i="16"/>
  <c r="BN176" i="16"/>
  <c r="BO176" i="16" s="1"/>
  <c r="BH184" i="16"/>
  <c r="BN184" i="16"/>
  <c r="BO184" i="16" s="1"/>
  <c r="BH202" i="16"/>
  <c r="BN202" i="16"/>
  <c r="BO202" i="16" s="1"/>
  <c r="BO269" i="16"/>
  <c r="BR269" i="16" s="1"/>
  <c r="BO272" i="16"/>
  <c r="BR272" i="16" s="1"/>
  <c r="BH171" i="16"/>
  <c r="BH173" i="16"/>
  <c r="BN178" i="16"/>
  <c r="BO178" i="16" s="1"/>
  <c r="BR178" i="16" s="1"/>
  <c r="BH181" i="16"/>
  <c r="BN186" i="16"/>
  <c r="BO186" i="16" s="1"/>
  <c r="BR186" i="16" s="1"/>
  <c r="BN191" i="16"/>
  <c r="BO191" i="16" s="1"/>
  <c r="BH191" i="16"/>
  <c r="BN195" i="16"/>
  <c r="BO195" i="16" s="1"/>
  <c r="BH195" i="16"/>
  <c r="BN199" i="16"/>
  <c r="BO199" i="16" s="1"/>
  <c r="BH199" i="16"/>
  <c r="BN203" i="16"/>
  <c r="BO203" i="16" s="1"/>
  <c r="BH203" i="16"/>
  <c r="BN207" i="16"/>
  <c r="BO207" i="16" s="1"/>
  <c r="BH207" i="16"/>
  <c r="BO277" i="16"/>
  <c r="BR277" i="16" s="1"/>
  <c r="BO280" i="16"/>
  <c r="BR280" i="16" s="1"/>
  <c r="BO291" i="16"/>
  <c r="BR291" i="16" s="1"/>
  <c r="BN189" i="16"/>
  <c r="BO189" i="16" s="1"/>
  <c r="BH189" i="16"/>
  <c r="BN193" i="16"/>
  <c r="BO193" i="16" s="1"/>
  <c r="BH193" i="16"/>
  <c r="BN197" i="16"/>
  <c r="BO197" i="16" s="1"/>
  <c r="BH197" i="16"/>
  <c r="BN201" i="16"/>
  <c r="BO201" i="16" s="1"/>
  <c r="BH201" i="16"/>
  <c r="BN205" i="16"/>
  <c r="BO205" i="16" s="1"/>
  <c r="BH205" i="16"/>
  <c r="BO264" i="16"/>
  <c r="BR264" i="16" s="1"/>
  <c r="BO275" i="16"/>
  <c r="BR275" i="16" s="1"/>
  <c r="BO293" i="16"/>
  <c r="BR293" i="16" s="1"/>
  <c r="BO296" i="16"/>
  <c r="BR296" i="16" s="1"/>
  <c r="BO304" i="16"/>
  <c r="BR304" i="16" s="1"/>
  <c r="BO320" i="16"/>
  <c r="BR320" i="16" s="1"/>
  <c r="BR345" i="16"/>
  <c r="BH188" i="16"/>
  <c r="BN188" i="16"/>
  <c r="BO188" i="16" s="1"/>
  <c r="BH192" i="16"/>
  <c r="BN192" i="16"/>
  <c r="BO192" i="16" s="1"/>
  <c r="BH196" i="16"/>
  <c r="BN196" i="16"/>
  <c r="BO196" i="16" s="1"/>
  <c r="BH200" i="16"/>
  <c r="BN200" i="16"/>
  <c r="BO200" i="16" s="1"/>
  <c r="BH204" i="16"/>
  <c r="BN204" i="16"/>
  <c r="BO204" i="16" s="1"/>
  <c r="BO267" i="16"/>
  <c r="BR267" i="16" s="1"/>
  <c r="BO285" i="16"/>
  <c r="BR285" i="16" s="1"/>
  <c r="BO288" i="16"/>
  <c r="BR288" i="16" s="1"/>
  <c r="BO299" i="16"/>
  <c r="BR299" i="16" s="1"/>
  <c r="BO253" i="16"/>
  <c r="BR394" i="16" s="1"/>
  <c r="BO311" i="16"/>
  <c r="BR311" i="16" s="1"/>
  <c r="BM353" i="16"/>
  <c r="BO336" i="16"/>
  <c r="BR336" i="16" s="1"/>
  <c r="BR350" i="16"/>
  <c r="BH326" i="16"/>
  <c r="BO395" i="16" s="1"/>
  <c r="C28" i="3" s="1"/>
  <c r="BO263" i="16"/>
  <c r="BO308" i="16"/>
  <c r="BR308" i="16" s="1"/>
  <c r="BR312" i="16"/>
  <c r="BO315" i="16"/>
  <c r="BR315" i="16" s="1"/>
  <c r="BO324" i="16"/>
  <c r="BR324" i="16" s="1"/>
  <c r="BR340" i="16"/>
  <c r="BO268" i="16"/>
  <c r="BR268" i="16" s="1"/>
  <c r="BR271" i="16"/>
  <c r="BO276" i="16"/>
  <c r="BR276" i="16" s="1"/>
  <c r="BR279" i="16"/>
  <c r="BO284" i="16"/>
  <c r="BR284" i="16" s="1"/>
  <c r="BR287" i="16"/>
  <c r="BO292" i="16"/>
  <c r="BR292" i="16" s="1"/>
  <c r="BR295" i="16"/>
  <c r="BO300" i="16"/>
  <c r="BR300" i="16" s="1"/>
  <c r="BR316" i="16"/>
  <c r="BO319" i="16"/>
  <c r="BR319" i="16" s="1"/>
  <c r="BR339" i="16"/>
  <c r="BR383" i="16"/>
  <c r="BQ397" i="16" s="1"/>
  <c r="BR187" i="16" l="1"/>
  <c r="BR179" i="16"/>
  <c r="BR140" i="16"/>
  <c r="BR148" i="16"/>
  <c r="BR183" i="16"/>
  <c r="BR156" i="16"/>
  <c r="BR139" i="16"/>
  <c r="BO38" i="16"/>
  <c r="BR38" i="16" s="1"/>
  <c r="BO197" i="21"/>
  <c r="BR197" i="21" s="1"/>
  <c r="BR247" i="21"/>
  <c r="BR226" i="21"/>
  <c r="BR81" i="21"/>
  <c r="BO213" i="21"/>
  <c r="BR213" i="21" s="1"/>
  <c r="BR97" i="21"/>
  <c r="BR38" i="21"/>
  <c r="BR78" i="21"/>
  <c r="BR42" i="21"/>
  <c r="BR238" i="21"/>
  <c r="BO78" i="16"/>
  <c r="BR78" i="16" s="1"/>
  <c r="BO34" i="16"/>
  <c r="BR34" i="16" s="1"/>
  <c r="BO54" i="16"/>
  <c r="BR54" i="16" s="1"/>
  <c r="BO194" i="21"/>
  <c r="BR194" i="21" s="1"/>
  <c r="BO89" i="21"/>
  <c r="BR89" i="21" s="1"/>
  <c r="BO183" i="21"/>
  <c r="BR183" i="21" s="1"/>
  <c r="BR103" i="21"/>
  <c r="BO195" i="21"/>
  <c r="BR195" i="21" s="1"/>
  <c r="BR72" i="21"/>
  <c r="BO181" i="21"/>
  <c r="BR181" i="21" s="1"/>
  <c r="BR68" i="21"/>
  <c r="BR48" i="21"/>
  <c r="BR227" i="21"/>
  <c r="BO258" i="21"/>
  <c r="BR258" i="21" s="1"/>
  <c r="BO93" i="21"/>
  <c r="BR93" i="21" s="1"/>
  <c r="BR45" i="20"/>
  <c r="BO212" i="20"/>
  <c r="BO209" i="20"/>
  <c r="BR209" i="20" s="1"/>
  <c r="BR229" i="20"/>
  <c r="BR115" i="20"/>
  <c r="BR43" i="20"/>
  <c r="BH261" i="20"/>
  <c r="BO242" i="20"/>
  <c r="BR242" i="20" s="1"/>
  <c r="BO228" i="20"/>
  <c r="BR179" i="20"/>
  <c r="BO249" i="20"/>
  <c r="BO190" i="20"/>
  <c r="BR190" i="20" s="1"/>
  <c r="BR510" i="21"/>
  <c r="BQ553" i="21" s="1"/>
  <c r="BR355" i="21"/>
  <c r="BR339" i="21"/>
  <c r="BN366" i="21"/>
  <c r="BO327" i="21"/>
  <c r="BO366" i="21" s="1"/>
  <c r="BR550" i="21" s="1"/>
  <c r="BR353" i="21"/>
  <c r="BR299" i="21"/>
  <c r="BR284" i="21"/>
  <c r="BR303" i="21"/>
  <c r="BR288" i="21"/>
  <c r="BR271" i="21"/>
  <c r="BR291" i="21"/>
  <c r="BR331" i="21"/>
  <c r="BR308" i="21"/>
  <c r="BR310" i="21"/>
  <c r="BR483" i="21"/>
  <c r="BQ552" i="21" s="1"/>
  <c r="BH261" i="21"/>
  <c r="BH260" i="21"/>
  <c r="BO547" i="21" s="1"/>
  <c r="F24" i="3" s="1"/>
  <c r="BN260" i="21"/>
  <c r="BO483" i="21"/>
  <c r="BR552" i="21" s="1"/>
  <c r="BR329" i="21"/>
  <c r="BR347" i="21"/>
  <c r="BR313" i="21"/>
  <c r="BR349" i="21"/>
  <c r="BR337" i="21"/>
  <c r="BR300" i="21"/>
  <c r="BR283" i="21"/>
  <c r="BH319" i="21"/>
  <c r="BO549" i="21" s="1"/>
  <c r="BO548" i="21" s="1"/>
  <c r="BR304" i="21"/>
  <c r="BR287" i="21"/>
  <c r="BR272" i="21"/>
  <c r="BR292" i="21"/>
  <c r="BR361" i="21"/>
  <c r="BR307" i="21"/>
  <c r="BR229" i="21"/>
  <c r="BR345" i="21"/>
  <c r="BO510" i="21"/>
  <c r="BR553" i="21" s="1"/>
  <c r="BR327" i="21"/>
  <c r="BR366" i="21" s="1"/>
  <c r="BQ550" i="21" s="1"/>
  <c r="BH366" i="21"/>
  <c r="BO550" i="21" s="1"/>
  <c r="BN319" i="21"/>
  <c r="BO268" i="21"/>
  <c r="BO319" i="21" s="1"/>
  <c r="BR549" i="21" s="1"/>
  <c r="BR548" i="21" s="1"/>
  <c r="BO9" i="21"/>
  <c r="BR9" i="21" s="1"/>
  <c r="BM260" i="20"/>
  <c r="BR9" i="20"/>
  <c r="BH366" i="20"/>
  <c r="BO550" i="20" s="1"/>
  <c r="BR510" i="20"/>
  <c r="BQ553" i="20" s="1"/>
  <c r="BR353" i="20"/>
  <c r="BR301" i="20"/>
  <c r="BR285" i="20"/>
  <c r="BR357" i="20"/>
  <c r="BR341" i="20"/>
  <c r="BN366" i="20"/>
  <c r="BO327" i="20"/>
  <c r="BO366" i="20" s="1"/>
  <c r="BR550" i="20" s="1"/>
  <c r="BR298" i="20"/>
  <c r="BR302" i="20"/>
  <c r="BR421" i="20"/>
  <c r="BR483" i="20" s="1"/>
  <c r="BQ552" i="20" s="1"/>
  <c r="BR270" i="20"/>
  <c r="BO271" i="20"/>
  <c r="BO319" i="20" s="1"/>
  <c r="BR549" i="20" s="1"/>
  <c r="BR548" i="20" s="1"/>
  <c r="BR249" i="20"/>
  <c r="BR212" i="20"/>
  <c r="BO510" i="20"/>
  <c r="BR553" i="20" s="1"/>
  <c r="BH319" i="20"/>
  <c r="BO549" i="20" s="1"/>
  <c r="BO548" i="20" s="1"/>
  <c r="BR244" i="20"/>
  <c r="BH260" i="20"/>
  <c r="BO547" i="20" s="1"/>
  <c r="BR228" i="20"/>
  <c r="BN260" i="20"/>
  <c r="BR337" i="20"/>
  <c r="BR293" i="20"/>
  <c r="BR349" i="20"/>
  <c r="BR333" i="20"/>
  <c r="BR312" i="20"/>
  <c r="BR351" i="20"/>
  <c r="BR286" i="20"/>
  <c r="BR278" i="20"/>
  <c r="BR294" i="20"/>
  <c r="BR248" i="20"/>
  <c r="BR10" i="20"/>
  <c r="BR116" i="16"/>
  <c r="BR173" i="16"/>
  <c r="BR181" i="16"/>
  <c r="BR175" i="16"/>
  <c r="BR157" i="16"/>
  <c r="BR121" i="16"/>
  <c r="BR160" i="16"/>
  <c r="BR114" i="16"/>
  <c r="BR152" i="16"/>
  <c r="BR117" i="16"/>
  <c r="BR159" i="16"/>
  <c r="BR141" i="16"/>
  <c r="BR137" i="16"/>
  <c r="BR112" i="16"/>
  <c r="BR133" i="16"/>
  <c r="BR129" i="16"/>
  <c r="BR119" i="16"/>
  <c r="BR113" i="16"/>
  <c r="BR132" i="16"/>
  <c r="BO66" i="16"/>
  <c r="BR66" i="16" s="1"/>
  <c r="BR171" i="16"/>
  <c r="BR198" i="16"/>
  <c r="BR147" i="16"/>
  <c r="BR155" i="16"/>
  <c r="BR128" i="16"/>
  <c r="BR146" i="16"/>
  <c r="BR115" i="16"/>
  <c r="BR127" i="16"/>
  <c r="BR120" i="16"/>
  <c r="BR125" i="16"/>
  <c r="BO353" i="16"/>
  <c r="BR396" i="16" s="1"/>
  <c r="BO326" i="16"/>
  <c r="BR395" i="16" s="1"/>
  <c r="BR201" i="16"/>
  <c r="BR194" i="16"/>
  <c r="BR136" i="16"/>
  <c r="BR153" i="16"/>
  <c r="BR143" i="16"/>
  <c r="BR131" i="16"/>
  <c r="BR149" i="16"/>
  <c r="BR145" i="16"/>
  <c r="BR130" i="16"/>
  <c r="BR135" i="16"/>
  <c r="BR151" i="16"/>
  <c r="BR100" i="16"/>
  <c r="BO9" i="16"/>
  <c r="BR9" i="16" s="1"/>
  <c r="BO31" i="16"/>
  <c r="BR31" i="16" s="1"/>
  <c r="BO92" i="16"/>
  <c r="BR92" i="16" s="1"/>
  <c r="BO74" i="16"/>
  <c r="BR74" i="16" s="1"/>
  <c r="BO42" i="16"/>
  <c r="BR42" i="16" s="1"/>
  <c r="BO30" i="16"/>
  <c r="BR30" i="16" s="1"/>
  <c r="BR96" i="16"/>
  <c r="BR40" i="16"/>
  <c r="BO72" i="16"/>
  <c r="BR72" i="16" s="1"/>
  <c r="BR48" i="16"/>
  <c r="BR64" i="16"/>
  <c r="BO88" i="16"/>
  <c r="BR88" i="16" s="1"/>
  <c r="BO94" i="16"/>
  <c r="BR94" i="16" s="1"/>
  <c r="BR80" i="16"/>
  <c r="BR56" i="16"/>
  <c r="BO84" i="16"/>
  <c r="BR84" i="16" s="1"/>
  <c r="BO28" i="16"/>
  <c r="BR28" i="16" s="1"/>
  <c r="BO95" i="16"/>
  <c r="BR95" i="16" s="1"/>
  <c r="BO32" i="16"/>
  <c r="BR32" i="16" s="1"/>
  <c r="BR205" i="16"/>
  <c r="BR197" i="16"/>
  <c r="BR189" i="16"/>
  <c r="BR353" i="16"/>
  <c r="BQ396" i="16" s="1"/>
  <c r="BR150" i="16"/>
  <c r="BR118" i="16"/>
  <c r="BN209" i="16"/>
  <c r="BO170" i="16"/>
  <c r="BO209" i="16" s="1"/>
  <c r="BR393" i="16" s="1"/>
  <c r="BH104" i="16"/>
  <c r="BH103" i="16"/>
  <c r="BO390" i="16" s="1"/>
  <c r="C24" i="3" s="1"/>
  <c r="BO18" i="16"/>
  <c r="BR204" i="16"/>
  <c r="BR196" i="16"/>
  <c r="BR188" i="16"/>
  <c r="BR203" i="16"/>
  <c r="BR195" i="16"/>
  <c r="BR176" i="16"/>
  <c r="BR158" i="16"/>
  <c r="BR126" i="16"/>
  <c r="BH209" i="16"/>
  <c r="BO393" i="16" s="1"/>
  <c r="C26" i="3" s="1"/>
  <c r="BR177" i="16"/>
  <c r="BR154" i="16"/>
  <c r="BR122" i="16"/>
  <c r="BR193" i="16"/>
  <c r="BR134" i="16"/>
  <c r="BN162" i="16"/>
  <c r="BO111" i="16"/>
  <c r="BO162" i="16" s="1"/>
  <c r="BR392" i="16" s="1"/>
  <c r="BN103" i="16"/>
  <c r="BR26" i="16"/>
  <c r="BR263" i="16"/>
  <c r="BR326" i="16" s="1"/>
  <c r="BQ395" i="16" s="1"/>
  <c r="BR200" i="16"/>
  <c r="BR192" i="16"/>
  <c r="BR207" i="16"/>
  <c r="BR199" i="16"/>
  <c r="BR191" i="16"/>
  <c r="BR202" i="16"/>
  <c r="BR184" i="16"/>
  <c r="BR172" i="16"/>
  <c r="BR142" i="16"/>
  <c r="BR185" i="16"/>
  <c r="BR138" i="16"/>
  <c r="BH162" i="16"/>
  <c r="BO392" i="16" s="1"/>
  <c r="C25" i="3" s="1"/>
  <c r="BR206" i="16"/>
  <c r="BR190" i="16"/>
  <c r="BR22" i="16"/>
  <c r="H18" i="3"/>
  <c r="H12" i="3"/>
  <c r="H11" i="3"/>
  <c r="BR260" i="21" l="1"/>
  <c r="BQ547" i="21" s="1"/>
  <c r="BO260" i="20"/>
  <c r="BR547" i="20" s="1"/>
  <c r="BR556" i="20" s="1"/>
  <c r="BO556" i="20"/>
  <c r="E24" i="3"/>
  <c r="BO260" i="21"/>
  <c r="BR547" i="21" s="1"/>
  <c r="BR556" i="21" s="1"/>
  <c r="BM260" i="21"/>
  <c r="BR268" i="21"/>
  <c r="BR319" i="21" s="1"/>
  <c r="BQ549" i="21" s="1"/>
  <c r="BQ548" i="21" s="1"/>
  <c r="BO556" i="21"/>
  <c r="BR271" i="20"/>
  <c r="BR319" i="20" s="1"/>
  <c r="BQ549" i="20" s="1"/>
  <c r="BQ548" i="20" s="1"/>
  <c r="BR260" i="20"/>
  <c r="BQ547" i="20" s="1"/>
  <c r="BR327" i="20"/>
  <c r="BR366" i="20" s="1"/>
  <c r="BQ550" i="20" s="1"/>
  <c r="BO391" i="16"/>
  <c r="BO399" i="16" s="1"/>
  <c r="BR170" i="16"/>
  <c r="BR209" i="16" s="1"/>
  <c r="BQ393" i="16" s="1"/>
  <c r="BR391" i="16"/>
  <c r="BR111" i="16"/>
  <c r="BR162" i="16" s="1"/>
  <c r="BQ392" i="16" s="1"/>
  <c r="BM103" i="16"/>
  <c r="BO103" i="16"/>
  <c r="BR390" i="16" s="1"/>
  <c r="BR18" i="16"/>
  <c r="BR103" i="16" s="1"/>
  <c r="BQ390" i="16" s="1"/>
  <c r="BQ556" i="21" l="1"/>
  <c r="BQ556" i="20"/>
  <c r="BR399" i="16"/>
  <c r="BQ391" i="16"/>
  <c r="BQ399" i="16" s="1"/>
  <c r="C32" i="3" l="1"/>
  <c r="C35" i="3" s="1"/>
  <c r="E32" i="3" l="1"/>
  <c r="F32" i="3"/>
  <c r="F35" i="3" s="1"/>
  <c r="E35" i="3" l="1"/>
  <c r="F33" i="2"/>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<sst xmlns="http://schemas.openxmlformats.org/spreadsheetml/2006/main" count="1150" uniqueCount="229">
  <si>
    <t>&lt;- unhide here for more columns</t>
  </si>
  <si>
    <t>- Use a separate line for each person. Additional lines are available by unhiding more rows at the end of the table</t>
  </si>
  <si>
    <t>Total cost</t>
  </si>
  <si>
    <t>% Time allocated</t>
  </si>
  <si>
    <t>1. extra staff trainee rows</t>
  </si>
  <si>
    <t>&lt;- unhide rows here if required</t>
  </si>
  <si>
    <t>Total days</t>
  </si>
  <si>
    <t>Num Trainees with allowed costs</t>
  </si>
  <si>
    <t>Days allowed</t>
  </si>
  <si>
    <t>Cost allowed</t>
  </si>
  <si>
    <t>- Internal trainer daily rates must reflect actual base salary costs up to a maximum of €350 per day</t>
  </si>
  <si>
    <t>Total Costs</t>
  </si>
  <si>
    <t>Allowed Rate</t>
  </si>
  <si>
    <t xml:space="preserve">Number of days listed above: </t>
  </si>
  <si>
    <t>- This does not extend to general consultancy, research, content development or implementation services.</t>
  </si>
  <si>
    <t xml:space="preserve">- Support for advisory services is limited to a maximum of 10% of the aggregate eligible training expenditure up to a project maximum of €200,000. </t>
  </si>
  <si>
    <t>- Eligible costs are capped at €900 per day inclusive of travel and subsistence and all out-of-pocket expenses. Note that actual costs to the company are based on market rates and may be higher.</t>
  </si>
  <si>
    <t>Description and Purpose</t>
  </si>
  <si>
    <t>Daily Rate (max €900)</t>
  </si>
  <si>
    <t>- Business Development, Sales, Marketing or Conference travel is NOT eligible</t>
  </si>
  <si>
    <t>5. Other Costs</t>
  </si>
  <si>
    <t xml:space="preserve">- Materials costs are allowable where there are materials required for the training project that are not readily available. </t>
  </si>
  <si>
    <t xml:space="preserve">   This can include costs for specific workbooks or other non-routine training materials or license costs for the use of software or e-learning/VR/AR content </t>
  </si>
  <si>
    <t>- Where approved by Enterprise Ireland, eligible costs can include rental costs of training facilities where it can be demonstrated that adequate facilities are not otherwise available to the company</t>
  </si>
  <si>
    <t>- Costs for stationery, flip charts or other standard training materials are NOT eligible</t>
  </si>
  <si>
    <t>Item(s)</t>
  </si>
  <si>
    <t>2b. External Trainer Costs</t>
  </si>
  <si>
    <t>2c. Training Course Fees</t>
  </si>
  <si>
    <t>Approved</t>
  </si>
  <si>
    <t>Disallowed</t>
  </si>
  <si>
    <t>Deferred</t>
  </si>
  <si>
    <t>EI Comments</t>
  </si>
  <si>
    <t>Contractor</t>
  </si>
  <si>
    <t>Not Paid By Grantee</t>
  </si>
  <si>
    <t>Salaries Differ</t>
  </si>
  <si>
    <t>Amount Claimed by Client</t>
  </si>
  <si>
    <t>Amount Recommended for Payment</t>
  </si>
  <si>
    <t>Trainee Costs</t>
  </si>
  <si>
    <t>Wages</t>
  </si>
  <si>
    <t>Travel</t>
  </si>
  <si>
    <t>Total</t>
  </si>
  <si>
    <t>External Trainer &amp; Course Costs</t>
  </si>
  <si>
    <t>€</t>
  </si>
  <si>
    <t>Subsistence</t>
  </si>
  <si>
    <t>Internal Trainers Costs</t>
  </si>
  <si>
    <t>Total Amount Claimed</t>
  </si>
  <si>
    <t>Total Amount Recommended</t>
  </si>
  <si>
    <t>Internal Trainers</t>
  </si>
  <si>
    <t>SUMMARY OF EXPENDITURE</t>
  </si>
  <si>
    <t>Freedom of Information Act applies.</t>
  </si>
  <si>
    <t>Missing Payslip - deferred</t>
  </si>
  <si>
    <t>External Trainer</t>
  </si>
  <si>
    <t>Invoice No.</t>
  </si>
  <si>
    <t>Invoice Amount</t>
  </si>
  <si>
    <t>Employee Name</t>
  </si>
  <si>
    <t>Salary</t>
  </si>
  <si>
    <t>Yes</t>
  </si>
  <si>
    <t>No</t>
  </si>
  <si>
    <t>Staff Name and Job Title</t>
  </si>
  <si>
    <t>Company Name</t>
  </si>
  <si>
    <t>2a. Internal Trainer Costs</t>
  </si>
  <si>
    <t>FOR INTERNAL EI USE ONLY</t>
  </si>
  <si>
    <t>Invoice Number</t>
  </si>
  <si>
    <t>TPM</t>
  </si>
  <si>
    <t>Location(s) of course</t>
  </si>
  <si>
    <t>CLAIM COST WORKBOOK</t>
  </si>
  <si>
    <t>Claim Number</t>
  </si>
  <si>
    <t>Claim Period from</t>
  </si>
  <si>
    <t>Claim Period to</t>
  </si>
  <si>
    <t>Claimed by Client</t>
  </si>
  <si>
    <t>Recommended for Payment</t>
  </si>
  <si>
    <t>TOTALS</t>
  </si>
  <si>
    <t>1. Trainee Costs for this claim</t>
  </si>
  <si>
    <t xml:space="preserve">Number of trainee days: </t>
  </si>
  <si>
    <t xml:space="preserve">Number of trainees: </t>
  </si>
  <si>
    <t xml:space="preserve">Number of trainees listed above: </t>
  </si>
  <si>
    <t>&lt;- unhide rows here and insert more if required</t>
  </si>
  <si>
    <t>2C. Training Course Fees (where approved)</t>
  </si>
  <si>
    <t>- Where agreed with Enterprise Ireland, support for (preferably certified) course fees may be applicable here.</t>
  </si>
  <si>
    <t>Cost</t>
  </si>
  <si>
    <t>Claim amount</t>
  </si>
  <si>
    <t>Service provider company name</t>
  </si>
  <si>
    <t>Num Days in claim</t>
  </si>
  <si>
    <t>On Grantee Payroll?</t>
  </si>
  <si>
    <t>TRAINING GRANTS</t>
  </si>
  <si>
    <t>Total Claim costs</t>
  </si>
  <si>
    <t>Total Travel and Subsistence cost per course</t>
  </si>
  <si>
    <t>Employee Base Location</t>
  </si>
  <si>
    <t xml:space="preserve">- Reasonable travel costs are allowed for a) Trips to attend approved training courses listed above, or b) Lean Best Practice Site Visits to external organisations in Ireland or internationally as part of the training programme </t>
  </si>
  <si>
    <t>&lt;- unhide or insert more rows here if required</t>
  </si>
  <si>
    <t>1. Trainee Costs</t>
  </si>
  <si>
    <t>3. Travel &amp; Subsistence</t>
  </si>
  <si>
    <t>Duration of Course (full day, half day, 3 day etc:)</t>
  </si>
  <si>
    <t>General Training</t>
  </si>
  <si>
    <t>Deferred 
(Manual Entry)</t>
  </si>
  <si>
    <t>Disallowed (Calculated)</t>
  </si>
  <si>
    <t>Approved Cost (Calculated)</t>
  </si>
  <si>
    <t>Approved num days (over-write)</t>
  </si>
  <si>
    <t>Max daily rate</t>
  </si>
  <si>
    <t>Average cost per person</t>
  </si>
  <si>
    <t>Approved Cost (over-write)</t>
  </si>
  <si>
    <t>Total Cost per person</t>
  </si>
  <si>
    <t>Total number of staff</t>
  </si>
  <si>
    <t>Approved rate (over-write)</t>
  </si>
  <si>
    <t>Approved days (over-write)</t>
  </si>
  <si>
    <t>Total Claim amount</t>
  </si>
  <si>
    <t>Max Daily rate for staff trainees</t>
  </si>
  <si>
    <t>Max Salary rate for staff trainees</t>
  </si>
  <si>
    <t>Re-allocated 
(Manual Entry)</t>
  </si>
  <si>
    <t>Salary based on Payslip provided to EI (over-write)</t>
  </si>
  <si>
    <t>Approved num days 
(over-write)</t>
  </si>
  <si>
    <t>Step 2: Enter Claim details</t>
  </si>
  <si>
    <t>Project Number</t>
  </si>
  <si>
    <t>Final Claim Date</t>
  </si>
  <si>
    <t>Total eligible training costs</t>
  </si>
  <si>
    <t>Number of Trainees approved</t>
  </si>
  <si>
    <t xml:space="preserve">2A. Internal Trainer Costs </t>
  </si>
  <si>
    <t xml:space="preserve">2B. External Trainer Costs </t>
  </si>
  <si>
    <t>2. Trainer Costs</t>
  </si>
  <si>
    <t xml:space="preserve">4. Training Advisory Services </t>
  </si>
  <si>
    <t xml:space="preserve">Course/Module/Programme Date(s): </t>
  </si>
  <si>
    <t>Enter the Course / Module / Programme Title: 
- Use a separate column for each course or programme
- Where a programme runs over multiple days, you can separate by day or else group multiple days</t>
  </si>
  <si>
    <t>Enter the number of days allocated to each course from Row 1</t>
  </si>
  <si>
    <t>Enter the number of staff who attended each course from Row 1</t>
  </si>
  <si>
    <t>Insert the Travel cost per course for each staff member for the courses in Row 1</t>
  </si>
  <si>
    <t>lkfjadflkj sdff</t>
  </si>
  <si>
    <t>- Check the Letter of Offer for maximum travel &amp; subsistence rates</t>
  </si>
  <si>
    <t>- We will require a breakdown of the work done for the days claimed</t>
  </si>
  <si>
    <r>
      <t xml:space="preserve">- Support for Expert advisory services linked to the training project is for </t>
    </r>
    <r>
      <rPr>
        <b/>
        <sz val="10"/>
        <rFont val="Arial"/>
        <family val="2"/>
      </rPr>
      <t>advice and guidance</t>
    </r>
    <r>
      <rPr>
        <sz val="10"/>
        <rFont val="Arial"/>
        <family val="2"/>
      </rPr>
      <t xml:space="preserve"> on training programme implementation and appraisal as well as benchmarking / diagnostics where appropriate. </t>
    </r>
  </si>
  <si>
    <t>Breakdown / Detail of work done</t>
  </si>
  <si>
    <t>5. Other Costs if approved (not applicable for General Training &amp; Management Development training projects [prior to September 2019])</t>
  </si>
  <si>
    <t>Training</t>
  </si>
  <si>
    <t>Management Development</t>
  </si>
  <si>
    <t xml:space="preserve">Use this column if the Letter of Offer includes a single Training project </t>
  </si>
  <si>
    <t>Total days training in this claim</t>
  </si>
  <si>
    <t>Days Training in Previous claims</t>
  </si>
  <si>
    <t>Cumulative Trainees to date (including this claim)</t>
  </si>
  <si>
    <t>Use these columns where you have been approved for separate General Training and Management Development projects</t>
  </si>
  <si>
    <t>EI Comments
(Choose from list or else over-write as required)</t>
  </si>
  <si>
    <t>Step 4: Enter Grant rate as shown in your Letter of Offer</t>
  </si>
  <si>
    <t>Step 1: Enter Project details from your Letter of Offer</t>
  </si>
  <si>
    <t>Refer to the Notes on Training claims:</t>
  </si>
  <si>
    <t xml:space="preserve">Num of Trainees: </t>
  </si>
  <si>
    <t>Calculated - do not edit</t>
  </si>
  <si>
    <t>3. Travel &amp; Subsistence (Staff)</t>
  </si>
  <si>
    <t>4. Training Advisory Services Costs if approved (not applicable for General Training &amp; Management Development training projects [prior to January 2019])</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</si>
  <si>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</si>
  <si>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</si>
  <si>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</si>
  <si>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</si>
  <si>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</si>
  <si>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</si>
  <si>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</si>
  <si>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Items Attached to Claim</t>
  </si>
  <si>
    <t>Progress Report</t>
  </si>
  <si>
    <t>Completed Progress Report on template provided.</t>
  </si>
  <si>
    <t>Please confirm…</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</si>
  <si>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</si>
  <si>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</si>
  <si>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</si>
  <si>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</si>
  <si>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</si>
  <si>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</si>
  <si>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</si>
  <si>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</si>
  <si>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</si>
  <si>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Training Grant Claim Form and associated documents</t>
  </si>
  <si>
    <t xml:space="preserve">Please ensure that the claim form is completed, and that each entry is given a sequential “item no.”.  Supporting documents, such as invoices and associated proof of payment*, must be clearly marked with the corresponding “item no.” as listed on the claim form.
N.B. All proof of payment for each item, must be in the Grantee Company name.
*N.B. When printing out online bank statements as proof of payment, please ensure that the account number and the Grantee’s name are clearly showing on the statement.
</t>
  </si>
  <si>
    <t>Special Conditions –
Indicate to show you have forwarded these directly to DA
OR
Enter N/A if not required</t>
  </si>
  <si>
    <t xml:space="preserve">Some grant approvals have special or performance related conditions included as a pre-condition of payment.
Evidence of compliance with these conditions should be forwarded to your Development Adviser for clearance (the special/performance related conditions are specified in the Letter of Offer – Schedule A </t>
  </si>
  <si>
    <t>Independent Accountant’s Report</t>
  </si>
  <si>
    <t>In the email subject line write: “Training / Company name / Project number”</t>
  </si>
  <si>
    <r>
      <t>In the table below, enter the number of days allocated to each course for each trainee</t>
    </r>
    <r>
      <rPr>
        <b/>
        <u/>
        <sz val="11"/>
        <rFont val="Arial"/>
        <family val="2"/>
      </rPr>
      <t xml:space="preserve"> in this claim</t>
    </r>
  </si>
  <si>
    <t>Daily Rate
(calculated and set to max of €350)</t>
  </si>
  <si>
    <t>Daily Rate
(enter manually)
Max €900</t>
  </si>
  <si>
    <t>Staff Name</t>
  </si>
  <si>
    <t>Course Provider and Course Title</t>
  </si>
  <si>
    <t>Gaillimh</t>
  </si>
  <si>
    <t xml:space="preserve">
Eligible base Salary 
(max annual €46,400)</t>
  </si>
  <si>
    <t xml:space="preserve">
Eligible base Salary 
(max annual €81,200)</t>
  </si>
  <si>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</si>
  <si>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</si>
  <si>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</si>
  <si>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</si>
  <si>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The Items below should be submitted with your claim or where specified maintained for inspection</t>
  </si>
  <si>
    <t>Grantee Company - Tax Clearance</t>
  </si>
  <si>
    <t>The Director Statement must be signed by the Managing Director or two Directors.
Please print the Director Statement on company headed paper, sign, scan and email back with the claim.</t>
  </si>
  <si>
    <r>
      <t xml:space="preserve">All claims in respect of grants approved in excess of </t>
    </r>
    <r>
      <rPr>
        <b/>
        <sz val="10"/>
        <color rgb="FF000000"/>
        <rFont val="Arial"/>
        <family val="2"/>
      </rPr>
      <t>€400,000</t>
    </r>
    <r>
      <rPr>
        <sz val="10"/>
        <color rgb="FF000000"/>
        <rFont val="Arial"/>
        <family val="2"/>
      </rPr>
      <t xml:space="preserve"> must be certified by an Independent Accountant.</t>
    </r>
  </si>
  <si>
    <t>Instructions to complete claim for Training Grant</t>
  </si>
  <si>
    <t>Director Statement: Please print on headed paper, sign, scan and return with the claim</t>
  </si>
  <si>
    <t>Grantee Company Name:</t>
  </si>
  <si>
    <t>Project Number:</t>
  </si>
  <si>
    <t>Grant Rate %: (refer to Letter of Offer)</t>
  </si>
  <si>
    <t>Claim Number:</t>
  </si>
  <si>
    <t>Expenditure</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</si>
  <si>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</si>
  <si>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</si>
  <si>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</si>
  <si>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</si>
  <si>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</si>
  <si>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</si>
  <si>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</si>
  <si>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To be signed by Managing Director or Two Directors</t>
  </si>
  <si>
    <t>1.  Name &amp; Title:</t>
  </si>
  <si>
    <t>2.  Name &amp; Title:</t>
  </si>
  <si>
    <t>Insert Signature 1:</t>
  </si>
  <si>
    <t>Insert Signature 2:</t>
  </si>
  <si>
    <t>Date of Signature:</t>
  </si>
  <si>
    <t>Training Grant</t>
  </si>
  <si>
    <t>In accordance with the above Project Number under which a Training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</si>
  <si>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Total:</t>
  </si>
  <si>
    <t>Claim Forms &amp; Director Statement</t>
  </si>
  <si>
    <t>Complete the relevant Training Claim form. Ensure the correct grant rate is inputted as per your Letter of Offer. Complete the Director Statement as instructed. Print, sign, scan the Director Statement. 
Return the pdf document, the Excel workbook and supporting documentation to:</t>
  </si>
  <si>
    <t xml:space="preserve">
Eligible base Salary 
(max annual €150,000)</t>
  </si>
  <si>
    <t>Step 3: Enter Claim costs into relevant Claim Details tab(s)</t>
  </si>
  <si>
    <t xml:space="preserve">Location(s) of course </t>
  </si>
  <si>
    <t>3.  Travel &amp; Subsistence</t>
  </si>
  <si>
    <t>4.  Training Advisory Services Costs (if in Letter of Offer)</t>
  </si>
  <si>
    <t>5.  Other Costs (if in Letter of Offer)</t>
  </si>
  <si>
    <t>1.   Trainee costs</t>
  </si>
  <si>
    <t>2A. Internal Trainer Costs</t>
  </si>
  <si>
    <t>2B. External Trainer Costs</t>
  </si>
  <si>
    <t>2C. Training Course Fees</t>
  </si>
  <si>
    <t>Input figures in the relevant claim detail tab at the bottom of the workbook.</t>
  </si>
  <si>
    <t>Do not populate the cells below.</t>
  </si>
  <si>
    <t>•  Ensure that the checklist is carefully read and that all required back up documentation for your claim is submitted.
•  To avoid documents being returned for clarification, all supporting documentation should be saved with the corresponding item number on the 
    claim form.</t>
  </si>
  <si>
    <t>4.  Training Advisory Services Costs</t>
  </si>
  <si>
    <t>5.  Other Costs</t>
  </si>
  <si>
    <t>Grant Rate Applied (input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</si>
</sst>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_(&quot;$&quot;* #,##0.00_);_(&quot;$&quot;* \(#,##0.00\);_(&quot;$&quot;* &quot;-&quot;??_);_(@_)"/>
    <numFmt numFmtId="167" formatCode="#,##0.0"/>
    <numFmt numFmtId="168" formatCode="&quot;€&quot;#,##0.00"/>
    <numFmt numFmtId="169" formatCode="_-[$€-2]\ * #,##0.00_-;\-[$€-2]\ * #,##0.00_-;_-[$€-2]\ * &quot;-&quot;??_-;_-@_-"/>
    <numFmt numFmtId="170" formatCode="_-[$€-1809]* #,##0.00_-;\-[$€-1809]* #,##0.00_-;_-[$€-1809]* &quot;-&quot;??_-;_-@_-"/>
    <numFmt numFmtId="171" formatCode="_(&quot;€&quot;* #,##0_);_(&quot;€&quot;* \(#,##0\);_(&quot;€&quot;* &quot;-&quot;??_);_(@_)"/>
    <numFmt numFmtId="172" formatCode="&quot;€&quot;#,##0"/>
  </numFmts>
  <fonts count="83"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sz val="8"/>
      <name val="Arial"/>
      <family val="2"/>
    </font>
    <font>
      <sz val="10"/>
      <color theme="0"/>
      <name val="Arial"/>
      <family val="2"/>
    </font>
    <font>
      <sz val="9"/>
      <name val="Arial"/>
      <family val="2"/>
    </font>
    <font>
      <b/>
      <sz val="10"/>
      <color theme="1"/>
      <name val="Arial"/>
      <family val="2"/>
    </font>
    <font>
      <b/>
      <sz val="10"/>
      <name val="Arial"/>
      <family val="2"/>
    </font>
    <font>
      <b/>
      <sz val="9"/>
      <color rgb="FFFA7D00"/>
      <name val="Calibri"/>
      <family val="2"/>
      <scheme val="minor"/>
    </font>
    <font>
      <sz val="7"/>
      <name val="Arial"/>
      <family val="2"/>
    </font>
    <font>
      <sz val="9"/>
      <color theme="0"/>
      <name val="Arial"/>
      <family val="2"/>
    </font>
    <font>
      <sz val="10"/>
      <color rgb="FFFF0000"/>
      <name val="Arial"/>
      <family val="2"/>
    </font>
    <font>
      <b/>
      <sz val="11"/>
      <name val="Arial"/>
      <family val="2"/>
    </font>
    <font>
      <b/>
      <sz val="9"/>
      <color theme="0"/>
      <name val="Arial"/>
      <family val="2"/>
    </font>
    <font>
      <b/>
      <sz val="9"/>
      <name val="Arial"/>
      <family val="2"/>
    </font>
    <font>
      <b/>
      <sz val="10"/>
      <color theme="0"/>
      <name val="Arial"/>
      <family val="2"/>
    </font>
    <font>
      <b/>
      <sz val="11"/>
      <color theme="0"/>
      <name val="Arial"/>
      <family val="2"/>
    </font>
    <font>
      <b/>
      <sz val="10"/>
      <color rgb="FFFFC000"/>
      <name val="Arial"/>
      <family val="2"/>
    </font>
    <font>
      <b/>
      <sz val="10"/>
      <color rgb="FF00B0F0"/>
      <name val="Arial"/>
      <family val="2"/>
    </font>
    <font>
      <b/>
      <sz val="10"/>
      <color rgb="FF00B05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b/>
      <sz val="16"/>
      <color theme="0"/>
      <name val="Calibri"/>
      <family val="2"/>
      <scheme val="minor"/>
    </font>
    <font>
      <sz val="11"/>
      <color theme="1"/>
      <name val="Calibri"/>
      <family val="2"/>
      <scheme val="minor"/>
    </font>
    <font>
      <sz val="12"/>
      <name val="Arial"/>
      <family val="2"/>
    </font>
    <font>
      <sz val="11"/>
      <color rgb="FF9C0006"/>
      <name val="Calibri"/>
      <family val="2"/>
      <scheme val="minor"/>
    </font>
    <font>
      <sz val="11"/>
      <color rgb="FF9C5700"/>
      <name val="Calibri"/>
      <family val="2"/>
      <scheme val="minor"/>
    </font>
    <font>
      <b/>
      <sz val="11"/>
      <color theme="1"/>
      <name val="Calibri"/>
      <family val="2"/>
      <scheme val="minor"/>
    </font>
    <font>
      <b/>
      <sz val="26"/>
      <color rgb="FF006100"/>
      <name val="Calibri"/>
      <family val="2"/>
      <scheme val="minor"/>
    </font>
    <font>
      <sz val="18"/>
      <name val="Arial"/>
      <family val="2"/>
    </font>
    <font>
      <sz val="10"/>
      <color theme="1"/>
      <name val="Arial"/>
      <family val="2"/>
    </font>
    <font>
      <sz val="12"/>
      <color theme="0"/>
      <name val="Arial"/>
      <family val="2"/>
    </font>
    <font>
      <i/>
      <sz val="12"/>
      <color theme="0"/>
      <name val="Arial"/>
      <family val="2"/>
    </font>
    <font>
      <i/>
      <sz val="12"/>
      <name val="Arial"/>
      <family val="2"/>
    </font>
    <font>
      <sz val="9"/>
      <color theme="1"/>
      <name val="Arial"/>
      <family val="2"/>
    </font>
    <font>
      <sz val="11"/>
      <color rgb="FFFA7D00"/>
      <name val="Calibri"/>
      <family val="2"/>
      <scheme val="minor"/>
    </font>
    <font>
      <i/>
      <sz val="10"/>
      <color rgb="FFFA7D00"/>
      <name val="Calibri"/>
      <family val="2"/>
      <scheme val="minor"/>
    </font>
    <font>
      <sz val="14"/>
      <color theme="1"/>
      <name val="Calibri"/>
      <family val="2"/>
      <scheme val="minor"/>
    </font>
    <font>
      <u/>
      <sz val="11"/>
      <color theme="10"/>
      <name val="Calibri"/>
      <family val="2"/>
      <scheme val="minor"/>
    </font>
    <font>
      <b/>
      <u/>
      <sz val="11"/>
      <color rgb="FF0000E1"/>
      <name val="Calibri"/>
      <family val="2"/>
      <scheme val="minor"/>
    </font>
    <font>
      <b/>
      <sz val="10"/>
      <color rgb="FF0000E1"/>
      <name val="Arial"/>
      <family val="2"/>
    </font>
    <font>
      <u/>
      <sz val="10"/>
      <name val="Arial"/>
      <family val="2"/>
    </font>
    <font>
      <b/>
      <sz val="10"/>
      <color rgb="FF000000"/>
      <name val="Arial"/>
      <family val="2"/>
    </font>
    <font>
      <sz val="10"/>
      <color rgb="FF000000"/>
      <name val="Arial"/>
      <family val="2"/>
    </font>
    <font>
      <b/>
      <sz val="10"/>
      <color rgb="FF0000FF"/>
      <name val="Arial"/>
      <family val="2"/>
    </font>
    <font>
      <b/>
      <u/>
      <sz val="11"/>
      <color rgb="FF0000FF"/>
      <name val="Calibri"/>
      <family val="2"/>
      <scheme val="minor"/>
    </font>
    <font>
      <b/>
      <sz val="14"/>
      <name val="Calibri"/>
      <family val="2"/>
      <scheme val="minor"/>
    </font>
    <font>
      <b/>
      <u/>
      <sz val="11"/>
      <name val="Arial"/>
      <family val="2"/>
    </font>
    <font>
      <b/>
      <i/>
      <sz val="10"/>
      <name val="Arial"/>
      <family val="2"/>
    </font>
    <font>
      <i/>
      <sz val="10"/>
      <name val="Arial"/>
      <family val="2"/>
    </font>
    <font>
      <b/>
      <sz val="9"/>
      <name val="Calibri"/>
      <family val="2"/>
      <scheme val="minor"/>
    </font>
    <font>
      <b/>
      <sz val="16"/>
      <name val="Calibri"/>
      <family val="2"/>
      <scheme val="minor"/>
    </font>
    <font>
      <b/>
      <i/>
      <sz val="9"/>
      <name val="Arial"/>
      <family val="2"/>
    </font>
    <font>
      <sz val="8"/>
      <name val="Calibri"/>
      <family val="2"/>
      <scheme val="minor"/>
    </font>
    <font>
      <b/>
      <sz val="20"/>
      <color theme="1"/>
      <name val="Calibri"/>
      <family val="2"/>
      <scheme val="minor"/>
    </font>
    <font>
      <b/>
      <sz val="14"/>
      <color theme="1"/>
      <name val="Calibri"/>
      <family val="2"/>
      <scheme val="minor"/>
    </font>
    <font>
      <b/>
      <sz val="12"/>
      <name val="Calibri"/>
      <family val="2"/>
      <scheme val="minor"/>
    </font>
    <font>
      <b/>
      <sz val="10"/>
      <name val="Calibri"/>
      <family val="2"/>
      <scheme val="minor"/>
    </font>
    <font>
      <b/>
      <sz val="12"/>
      <color theme="1"/>
      <name val="Calibri"/>
      <family val="2"/>
      <scheme val="minor"/>
    </font>
    <font>
      <sz val="12"/>
      <color theme="1"/>
      <name val="Calibri"/>
      <family val="2"/>
      <scheme val="minor"/>
    </font>
    <font>
      <b/>
      <u/>
      <sz val="12"/>
      <color rgb="FF0000E1"/>
      <name val="Calibri"/>
      <family val="2"/>
      <scheme val="minor"/>
    </font>
    <font>
      <b/>
      <sz val="12"/>
      <color rgb="FF0000E1"/>
      <name val="Calibri"/>
      <family val="2"/>
      <scheme val="minor"/>
    </font>
    <font>
      <sz val="12"/>
      <color rgb="FF0000E1"/>
      <name val="Calibri"/>
      <family val="2"/>
      <scheme val="minor"/>
    </font>
    <font>
      <sz val="10"/>
      <color rgb="FF0000E1"/>
      <name val="Calibri"/>
      <family val="2"/>
      <scheme val="minor"/>
    </font>
    <font>
      <b/>
      <u/>
      <sz val="12"/>
      <color theme="10"/>
      <name val="Calibri"/>
      <family val="2"/>
      <scheme val="minor"/>
    </font>
    <font>
      <sz val="10"/>
      <color rgb="FF0000E1"/>
      <name val="Arial"/>
      <family val="2"/>
    </font>
    <font>
      <sz val="11"/>
      <color rgb="FF0000E1"/>
      <name val="Calibri"/>
      <family val="2"/>
      <scheme val="minor"/>
    </font>
    <font>
      <b/>
      <sz val="11"/>
      <color theme="1"/>
      <name val="Arial"/>
      <family val="2"/>
    </font>
    <font>
      <b/>
      <sz val="8"/>
      <color theme="1"/>
      <name val="Arial"/>
      <family val="2"/>
    </font>
    <font>
      <b/>
      <sz val="12"/>
      <name val="Arial"/>
      <family val="2"/>
    </font>
    <font>
      <sz val="14"/>
      <name val="Arial"/>
      <family val="2"/>
    </font>
    <font>
      <sz val="11"/>
      <name val="Arial"/>
      <family val="2"/>
    </font>
    <font>
      <b/>
      <u/>
      <sz val="10"/>
      <color rgb="FF0000E1"/>
      <name val="Arial"/>
      <family val="2"/>
    </font>
    <font>
      <b/>
      <i/>
      <sz val="10"/>
      <color theme="1"/>
      <name val="Arial"/>
      <family val="2"/>
    </font>
    <font>
      <b/>
      <i/>
      <sz val="11"/>
      <color theme="1"/>
      <name val="Calibri"/>
      <family val="2"/>
      <scheme val="minor"/>
    </font>
    <font>
      <i/>
      <sz val="11"/>
      <color theme="1"/>
      <name val="Calibri"/>
      <family val="2"/>
      <scheme val="minor"/>
    </font>
    <font>
      <sz val="10"/>
      <color rgb="FF006100"/>
      <name val="Calibri"/>
      <family val="2"/>
      <scheme val="minor"/>
    </font>
    <font>
      <b/>
      <sz val="10"/>
      <color rgb="FFFA7D00"/>
      <name val="Calibri"/>
      <family val="2"/>
      <scheme val="minor"/>
    </font>
  </fonts>
  <fills count="20">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3"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5"/>
        <bgColor indexed="64"/>
      </patternFill>
    </fill>
    <fill>
      <patternFill patternType="solid">
        <fgColor theme="4" tint="0.79998168889431442"/>
        <bgColor indexed="65"/>
      </patternFill>
    </fill>
    <fill>
      <patternFill patternType="solid">
        <fgColor rgb="FFFFC7CE"/>
      </patternFill>
    </fill>
    <fill>
      <patternFill patternType="solid">
        <fgColor rgb="FFFFEB9C"/>
      </patternFill>
    </fill>
    <fill>
      <patternFill patternType="solid">
        <fgColor theme="8"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99FFCC"/>
        <bgColor indexed="64"/>
      </patternFill>
    </fill>
    <fill>
      <patternFill patternType="solid">
        <fgColor rgb="FF00DC75"/>
        <bgColor indexed="64"/>
      </patternFill>
    </fill>
    <fill>
      <patternFill patternType="solid">
        <fgColor theme="0" tint="-4.9989318521683403E-2"/>
        <bgColor indexed="64"/>
      </patternFill>
    </fill>
  </fills>
  <borders count="42">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rgb="FF7F7F7F"/>
      </left>
      <right style="thin">
        <color auto="1"/>
      </right>
      <top style="thin">
        <color rgb="FF7F7F7F"/>
      </top>
      <bottom style="thin">
        <color rgb="FF7F7F7F"/>
      </bottom>
      <diagonal/>
    </border>
    <border>
      <left style="hair">
        <color auto="1"/>
      </left>
      <right/>
      <top style="hair">
        <color auto="1"/>
      </top>
      <bottom style="hair">
        <color auto="1"/>
      </bottom>
      <diagonal/>
    </border>
    <border>
      <left/>
      <right style="thin">
        <color auto="1"/>
      </right>
      <top/>
      <bottom style="thin">
        <color auto="1"/>
      </bottom>
      <diagonal/>
    </border>
    <border>
      <left/>
      <right/>
      <top style="hair">
        <color auto="1"/>
      </top>
      <bottom style="hair">
        <color auto="1"/>
      </bottom>
      <diagonal/>
    </border>
    <border>
      <left style="thin">
        <color rgb="FF7F7F7F"/>
      </left>
      <right style="thin">
        <color rgb="FF7F7F7F"/>
      </right>
      <top style="thin">
        <color rgb="FF7F7F7F"/>
      </top>
      <bottom style="thin">
        <color auto="1"/>
      </bottom>
      <diagonal/>
    </border>
    <border>
      <left style="thin">
        <color rgb="FF7F7F7F"/>
      </left>
      <right/>
      <top style="thin">
        <color rgb="FF7F7F7F"/>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right style="thin">
        <color rgb="FF7F7F7F"/>
      </right>
      <top style="thin">
        <color rgb="FF7F7F7F"/>
      </top>
      <bottom style="thin">
        <color auto="1"/>
      </bottom>
      <diagonal/>
    </border>
    <border>
      <left style="thin">
        <color rgb="FF7F7F7F"/>
      </left>
      <right style="thin">
        <color auto="1"/>
      </right>
      <top style="thin">
        <color rgb="FF7F7F7F"/>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thin">
        <color rgb="FF7F7F7F"/>
      </left>
      <right style="thin">
        <color auto="1"/>
      </right>
      <top style="thin">
        <color indexed="64"/>
      </top>
      <bottom style="thin">
        <color auto="1"/>
      </bottom>
      <diagonal/>
    </border>
    <border>
      <left style="hair">
        <color rgb="FF7F7F7F"/>
      </left>
      <right/>
      <top/>
      <bottom style="thin">
        <color rgb="FF7F7F7F"/>
      </bottom>
      <diagonal/>
    </border>
    <border>
      <left style="hair">
        <color rgb="FF7F7F7F"/>
      </left>
      <right/>
      <top/>
      <bottom style="hair">
        <color auto="1"/>
      </bottom>
      <diagonal/>
    </border>
    <border>
      <left style="thick">
        <color auto="1"/>
      </left>
      <right/>
      <top/>
      <bottom/>
      <diagonal/>
    </border>
    <border>
      <left/>
      <right style="medium">
        <color indexed="64"/>
      </right>
      <top style="medium">
        <color indexed="64"/>
      </top>
      <bottom style="medium">
        <color indexed="64"/>
      </bottom>
      <diagonal/>
    </border>
    <border>
      <left/>
      <right style="thin">
        <color rgb="FF7F7F7F"/>
      </right>
      <top style="medium">
        <color indexed="64"/>
      </top>
      <bottom style="thin">
        <color rgb="FF7F7F7F"/>
      </bottom>
      <diagonal/>
    </border>
    <border>
      <left/>
      <right style="hair">
        <color rgb="FF7F7F7F"/>
      </right>
      <top/>
      <bottom style="hair">
        <color auto="1"/>
      </bottom>
      <diagonal/>
    </border>
    <border>
      <left/>
      <right style="hair">
        <color rgb="FF7F7F7F"/>
      </right>
      <top/>
      <bottom style="thin">
        <color rgb="FF7F7F7F"/>
      </bottom>
      <diagonal/>
    </border>
    <border>
      <left/>
      <right style="thin">
        <color rgb="FF7F7F7F"/>
      </right>
      <top style="thin">
        <color rgb="FF7F7F7F"/>
      </top>
      <bottom style="thin">
        <color rgb="FF7F7F7F"/>
      </bottom>
      <diagonal/>
    </border>
    <border>
      <left/>
      <right/>
      <top style="thin">
        <color rgb="FF7F7F7F"/>
      </top>
      <bottom/>
      <diagonal/>
    </border>
    <border>
      <left style="medium">
        <color indexed="64"/>
      </left>
      <right style="medium">
        <color indexed="64"/>
      </right>
      <top style="medium">
        <color indexed="64"/>
      </top>
      <bottom style="medium">
        <color indexed="64"/>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rgb="FF7F7F7F"/>
      </left>
      <right style="thin">
        <color rgb="FF7F7F7F"/>
      </right>
      <top style="thin">
        <color rgb="FF7F7F7F"/>
      </top>
      <bottom/>
      <diagonal/>
    </border>
    <border>
      <left style="hair">
        <color auto="1"/>
      </left>
      <right style="thin">
        <color indexed="64"/>
      </right>
      <top style="hair">
        <color auto="1"/>
      </top>
      <bottom style="hair">
        <color auto="1"/>
      </bottom>
      <diagonal/>
    </border>
  </borders>
  <cellStyleXfs count="18">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166" fontId="4" fillId="0" borderId="0" applyFont="0" applyFill="0" applyBorder="0" applyAlignment="0" applyProtection="0"/>
    <xf numFmtId="9" fontId="4" fillId="0" borderId="0" applyFont="0" applyFill="0" applyBorder="0" applyAlignment="0" applyProtection="0"/>
    <xf numFmtId="0" fontId="1" fillId="2" borderId="0" applyNumberFormat="0" applyBorder="0" applyAlignment="0" applyProtection="0"/>
    <xf numFmtId="0" fontId="28" fillId="9" borderId="0" applyNumberFormat="0" applyBorder="0" applyAlignment="0" applyProtection="0"/>
    <xf numFmtId="0" fontId="30" fillId="10" borderId="0" applyNumberFormat="0" applyBorder="0" applyAlignment="0" applyProtection="0"/>
    <xf numFmtId="0" fontId="31" fillId="11" borderId="0" applyNumberFormat="0" applyBorder="0" applyAlignment="0" applyProtection="0"/>
    <xf numFmtId="9" fontId="28" fillId="0" borderId="0" applyFont="0" applyFill="0" applyBorder="0" applyAlignment="0" applyProtection="0"/>
    <xf numFmtId="0" fontId="2" fillId="3" borderId="1" applyNumberFormat="0" applyAlignment="0" applyProtection="0"/>
    <xf numFmtId="0" fontId="43" fillId="0" borderId="0" applyNumberFormat="0" applyFill="0" applyBorder="0" applyAlignment="0" applyProtection="0"/>
    <xf numFmtId="0" fontId="4" fillId="0" borderId="0"/>
  </cellStyleXfs>
  <cellXfs count="613">
    <xf numFmtId="0" fontId="0" fillId="0" borderId="0" xfId="0"/>
    <xf numFmtId="0" fontId="4" fillId="0" borderId="0" xfId="3" applyAlignment="1" applyProtection="1">
      <alignment vertical="center"/>
      <protection locked="0"/>
    </xf>
    <xf numFmtId="0" fontId="4" fillId="0" borderId="0" xfId="3" applyAlignment="1" applyProtection="1">
      <alignment vertical="center" wrapText="1"/>
      <protection locked="0"/>
    </xf>
    <xf numFmtId="0" fontId="4" fillId="0" borderId="0" xfId="1" applyNumberFormat="1" applyAlignment="1" applyProtection="1">
      <alignment horizontal="center" vertical="top" wrapText="1"/>
      <protection locked="0"/>
    </xf>
    <xf numFmtId="0" fontId="4" fillId="0" borderId="0" xfId="3" applyAlignment="1" applyProtection="1">
      <alignment vertical="top" wrapText="1"/>
      <protection locked="0"/>
    </xf>
    <xf numFmtId="0" fontId="4" fillId="0" borderId="0" xfId="3" applyAlignment="1" applyProtection="1">
      <alignment vertical="top"/>
      <protection locked="0"/>
    </xf>
    <xf numFmtId="0" fontId="4" fillId="0" borderId="0" xfId="3" applyProtection="1">
      <protection locked="0"/>
    </xf>
    <xf numFmtId="0" fontId="7" fillId="0" borderId="0" xfId="3" applyFont="1" applyAlignment="1" applyProtection="1">
      <alignment vertical="center"/>
      <protection locked="0"/>
    </xf>
    <xf numFmtId="165" fontId="1" fillId="2" borderId="12" xfId="7" applyNumberFormat="1" applyBorder="1" applyAlignment="1" applyProtection="1">
      <alignment vertical="center" wrapText="1"/>
      <protection locked="0"/>
    </xf>
    <xf numFmtId="0" fontId="1" fillId="2" borderId="0" xfId="7" applyAlignment="1" applyProtection="1">
      <alignment horizontal="center"/>
      <protection locked="0"/>
    </xf>
    <xf numFmtId="164" fontId="1" fillId="2" borderId="0" xfId="7" applyNumberFormat="1" applyAlignment="1" applyProtection="1">
      <alignment horizontal="center" vertical="center"/>
      <protection locked="0"/>
    </xf>
    <xf numFmtId="0" fontId="7" fillId="0" borderId="0" xfId="3" applyFont="1" applyAlignment="1" applyProtection="1">
      <alignment wrapText="1"/>
      <protection locked="0"/>
    </xf>
    <xf numFmtId="0" fontId="9" fillId="0" borderId="0" xfId="3" applyFont="1" applyProtection="1">
      <protection locked="0"/>
    </xf>
    <xf numFmtId="0" fontId="7" fillId="0" borderId="0" xfId="3" applyFont="1" applyAlignment="1" applyProtection="1">
      <alignment horizontal="center" wrapText="1"/>
      <protection locked="0"/>
    </xf>
    <xf numFmtId="0" fontId="7" fillId="0" borderId="0" xfId="3" applyFont="1" applyAlignment="1" applyProtection="1">
      <alignment horizontal="center"/>
      <protection locked="0"/>
    </xf>
    <xf numFmtId="0" fontId="18" fillId="0" borderId="0" xfId="3" applyFont="1" applyAlignment="1" applyProtection="1">
      <alignment vertical="center" wrapText="1"/>
      <protection locked="0"/>
    </xf>
    <xf numFmtId="0" fontId="4" fillId="6" borderId="0" xfId="3" applyFill="1" applyAlignment="1" applyProtection="1">
      <alignment vertical="center"/>
      <protection locked="0"/>
    </xf>
    <xf numFmtId="0" fontId="4" fillId="6" borderId="0" xfId="3" applyFill="1" applyAlignment="1" applyProtection="1">
      <alignment vertical="center" wrapText="1"/>
      <protection locked="0"/>
    </xf>
    <xf numFmtId="0" fontId="4" fillId="6" borderId="0" xfId="3" applyFill="1" applyProtection="1">
      <protection locked="0"/>
    </xf>
    <xf numFmtId="0" fontId="7" fillId="6" borderId="0" xfId="3" applyFont="1" applyFill="1" applyAlignment="1" applyProtection="1">
      <alignment vertical="center"/>
      <protection locked="0"/>
    </xf>
    <xf numFmtId="164" fontId="4" fillId="6" borderId="0" xfId="3" applyNumberFormat="1" applyFill="1" applyProtection="1">
      <protection locked="0"/>
    </xf>
    <xf numFmtId="0" fontId="9" fillId="6" borderId="0" xfId="3" applyFont="1" applyFill="1" applyProtection="1">
      <protection locked="0"/>
    </xf>
    <xf numFmtId="0" fontId="7" fillId="6" borderId="0" xfId="3" applyFont="1" applyFill="1" applyAlignment="1" applyProtection="1">
      <alignment wrapText="1"/>
      <protection locked="0"/>
    </xf>
    <xf numFmtId="0" fontId="4" fillId="6" borderId="0" xfId="3" applyFill="1" applyBorder="1" applyAlignment="1" applyProtection="1">
      <alignment vertical="center"/>
      <protection locked="0"/>
    </xf>
    <xf numFmtId="0" fontId="4" fillId="6" borderId="0" xfId="3" applyFill="1" applyAlignment="1" applyProtection="1">
      <alignment horizontal="center" vertical="center"/>
      <protection locked="0"/>
    </xf>
    <xf numFmtId="0" fontId="4" fillId="6" borderId="0" xfId="3" applyFill="1" applyAlignment="1" applyProtection="1">
      <alignment horizontal="center" vertical="center" wrapText="1"/>
      <protection locked="0"/>
    </xf>
    <xf numFmtId="0" fontId="4" fillId="6" borderId="0" xfId="3" applyFill="1" applyAlignment="1" applyProtection="1">
      <alignment horizontal="center"/>
      <protection locked="0"/>
    </xf>
    <xf numFmtId="0" fontId="7" fillId="6" borderId="0" xfId="3" applyFont="1" applyFill="1" applyAlignment="1" applyProtection="1">
      <alignment horizontal="center" vertical="center"/>
      <protection locked="0"/>
    </xf>
    <xf numFmtId="0" fontId="9" fillId="6" borderId="0" xfId="3" applyFont="1" applyFill="1" applyAlignment="1" applyProtection="1">
      <alignment horizontal="center"/>
      <protection locked="0"/>
    </xf>
    <xf numFmtId="0" fontId="7" fillId="6" borderId="0" xfId="3" applyFont="1" applyFill="1" applyAlignment="1" applyProtection="1">
      <alignment horizontal="center" wrapText="1"/>
      <protection locked="0"/>
    </xf>
    <xf numFmtId="0" fontId="19" fillId="0" borderId="0" xfId="3" applyFont="1" applyAlignment="1" applyProtection="1">
      <alignment vertical="center" wrapText="1"/>
      <protection locked="0"/>
    </xf>
    <xf numFmtId="0" fontId="20" fillId="0" borderId="0" xfId="3" applyFont="1" applyAlignment="1" applyProtection="1">
      <alignment vertical="center" wrapText="1"/>
      <protection locked="0"/>
    </xf>
    <xf numFmtId="0" fontId="21" fillId="0" borderId="0" xfId="3" applyFont="1" applyAlignment="1" applyProtection="1">
      <alignment vertical="center" wrapText="1"/>
      <protection locked="0"/>
    </xf>
    <xf numFmtId="0" fontId="22" fillId="7" borderId="21" xfId="0" applyFont="1" applyFill="1" applyBorder="1"/>
    <xf numFmtId="0" fontId="3" fillId="7" borderId="21" xfId="0" applyFont="1" applyFill="1" applyBorder="1"/>
    <xf numFmtId="0" fontId="23" fillId="0" borderId="0" xfId="0" applyFont="1"/>
    <xf numFmtId="0" fontId="24" fillId="0" borderId="4" xfId="0" applyFont="1" applyBorder="1"/>
    <xf numFmtId="0" fontId="22" fillId="7" borderId="0" xfId="0" applyFont="1" applyFill="1"/>
    <xf numFmtId="0" fontId="3" fillId="7" borderId="0" xfId="0" applyFont="1" applyFill="1"/>
    <xf numFmtId="0" fontId="23" fillId="0" borderId="3" xfId="0" applyFont="1" applyBorder="1"/>
    <xf numFmtId="0" fontId="23" fillId="0" borderId="4" xfId="0" applyFont="1" applyBorder="1"/>
    <xf numFmtId="0" fontId="23" fillId="0" borderId="6" xfId="0" applyFont="1" applyBorder="1"/>
    <xf numFmtId="0" fontId="23" fillId="0" borderId="24" xfId="0" applyFont="1" applyBorder="1"/>
    <xf numFmtId="0" fontId="23" fillId="0" borderId="21" xfId="0" applyFont="1" applyBorder="1"/>
    <xf numFmtId="0" fontId="23" fillId="0" borderId="5" xfId="0" applyFont="1" applyBorder="1"/>
    <xf numFmtId="0" fontId="24" fillId="0" borderId="24" xfId="0" applyFont="1" applyBorder="1"/>
    <xf numFmtId="0" fontId="24" fillId="0" borderId="21" xfId="0" applyFont="1" applyBorder="1"/>
    <xf numFmtId="168" fontId="23" fillId="0" borderId="3" xfId="0" applyNumberFormat="1" applyFont="1" applyBorder="1"/>
    <xf numFmtId="0" fontId="23" fillId="0" borderId="13" xfId="0" applyFont="1" applyBorder="1"/>
    <xf numFmtId="0" fontId="26" fillId="0" borderId="0" xfId="0" applyFont="1"/>
    <xf numFmtId="0" fontId="23" fillId="0" borderId="17" xfId="0" applyFont="1" applyBorder="1"/>
    <xf numFmtId="0" fontId="22" fillId="7" borderId="17" xfId="0" applyFont="1" applyFill="1" applyBorder="1"/>
    <xf numFmtId="0" fontId="22" fillId="7" borderId="17" xfId="0" applyFont="1" applyFill="1" applyBorder="1" applyAlignment="1">
      <alignment wrapText="1"/>
    </xf>
    <xf numFmtId="0" fontId="13" fillId="0" borderId="0" xfId="3" applyFont="1" applyAlignment="1" applyProtection="1">
      <alignment vertical="center" wrapText="1"/>
      <protection locked="0"/>
    </xf>
    <xf numFmtId="44" fontId="23" fillId="0" borderId="17" xfId="2" applyFont="1" applyBorder="1"/>
    <xf numFmtId="0" fontId="22" fillId="7" borderId="0" xfId="0" applyFont="1" applyFill="1" applyAlignment="1">
      <alignment horizontal="center"/>
    </xf>
    <xf numFmtId="44" fontId="24" fillId="0" borderId="0" xfId="2" applyFont="1"/>
    <xf numFmtId="44" fontId="24" fillId="0" borderId="5" xfId="2" applyFont="1" applyBorder="1"/>
    <xf numFmtId="44" fontId="24" fillId="0" borderId="13" xfId="2" applyFont="1" applyBorder="1"/>
    <xf numFmtId="44" fontId="23" fillId="0" borderId="7" xfId="2" applyFont="1" applyBorder="1"/>
    <xf numFmtId="44" fontId="23" fillId="0" borderId="13" xfId="2" applyFont="1" applyBorder="1"/>
    <xf numFmtId="170" fontId="23" fillId="0" borderId="17" xfId="0" applyNumberFormat="1" applyFont="1" applyBorder="1"/>
    <xf numFmtId="0" fontId="16" fillId="6" borderId="0" xfId="3" applyFont="1" applyFill="1" applyAlignment="1" applyProtection="1">
      <alignment horizontal="center" vertical="center"/>
      <protection locked="0"/>
    </xf>
    <xf numFmtId="0" fontId="16" fillId="6" borderId="0" xfId="3" applyFont="1" applyFill="1" applyAlignment="1" applyProtection="1">
      <alignment vertical="center"/>
      <protection locked="0"/>
    </xf>
    <xf numFmtId="0" fontId="18" fillId="0" borderId="0" xfId="3" applyFont="1" applyAlignment="1" applyProtection="1">
      <alignment vertical="center"/>
      <protection locked="0"/>
    </xf>
    <xf numFmtId="0" fontId="4" fillId="0" borderId="0" xfId="3" applyFont="1" applyProtection="1">
      <protection locked="0"/>
    </xf>
    <xf numFmtId="0" fontId="4" fillId="0" borderId="0" xfId="3" applyFont="1" applyAlignment="1" applyProtection="1">
      <alignment vertical="center" wrapText="1"/>
      <protection locked="0"/>
    </xf>
    <xf numFmtId="0" fontId="1" fillId="2" borderId="0" xfId="10" applyAlignment="1" applyProtection="1">
      <alignment horizontal="center"/>
      <protection locked="0"/>
    </xf>
    <xf numFmtId="43" fontId="4" fillId="6" borderId="0" xfId="3" applyNumberFormat="1" applyFill="1" applyAlignment="1" applyProtection="1">
      <alignment horizontal="center" vertical="center"/>
      <protection locked="0"/>
    </xf>
    <xf numFmtId="0" fontId="23" fillId="6" borderId="0" xfId="0" applyFont="1" applyFill="1"/>
    <xf numFmtId="0" fontId="4" fillId="0" borderId="0" xfId="3" applyAlignment="1" applyProtection="1">
      <protection locked="0"/>
    </xf>
    <xf numFmtId="0" fontId="4" fillId="0" borderId="0" xfId="3" applyAlignment="1" applyProtection="1">
      <alignment horizontal="center" vertical="center" wrapText="1"/>
      <protection locked="0"/>
    </xf>
    <xf numFmtId="0" fontId="23" fillId="0" borderId="0" xfId="0" applyFont="1" applyAlignment="1">
      <alignment vertical="center" wrapText="1"/>
    </xf>
    <xf numFmtId="0" fontId="22" fillId="7" borderId="21" xfId="0" applyFont="1" applyFill="1" applyBorder="1" applyAlignment="1">
      <alignment horizontal="center" vertical="center" wrapText="1"/>
    </xf>
    <xf numFmtId="0" fontId="7" fillId="0" borderId="2" xfId="3" applyFont="1" applyBorder="1" applyAlignment="1" applyProtection="1">
      <alignment horizontal="left" vertical="center" wrapText="1"/>
      <protection locked="0"/>
    </xf>
    <xf numFmtId="0" fontId="0" fillId="0" borderId="0" xfId="0"/>
    <xf numFmtId="0" fontId="4" fillId="0" borderId="0" xfId="3" applyBorder="1" applyProtection="1">
      <protection locked="0"/>
    </xf>
    <xf numFmtId="0" fontId="0" fillId="0" borderId="0" xfId="0" applyBorder="1" applyAlignment="1">
      <alignment horizontal="left"/>
    </xf>
    <xf numFmtId="0" fontId="0" fillId="0" borderId="0" xfId="0" applyBorder="1"/>
    <xf numFmtId="14" fontId="0" fillId="0" borderId="0" xfId="0" applyNumberFormat="1" applyBorder="1" applyAlignment="1">
      <alignment horizontal="left"/>
    </xf>
    <xf numFmtId="0" fontId="0" fillId="0" borderId="0" xfId="0" applyBorder="1" applyAlignment="1">
      <alignment horizontal="right" indent="1"/>
    </xf>
    <xf numFmtId="0" fontId="0" fillId="0" borderId="4" xfId="0" applyBorder="1"/>
    <xf numFmtId="0" fontId="0" fillId="0" borderId="0" xfId="0" applyAlignment="1">
      <alignment horizontal="left" indent="1"/>
    </xf>
    <xf numFmtId="0" fontId="0" fillId="0" borderId="0" xfId="0" applyAlignment="1">
      <alignment horizontal="left"/>
    </xf>
    <xf numFmtId="44" fontId="24" fillId="6" borderId="0" xfId="2" applyFont="1" applyFill="1" applyBorder="1" applyAlignment="1">
      <alignment horizontal="center" vertical="center"/>
    </xf>
    <xf numFmtId="0" fontId="0" fillId="0" borderId="0" xfId="0" applyAlignment="1">
      <alignment vertical="center"/>
    </xf>
    <xf numFmtId="0" fontId="32" fillId="0" borderId="0" xfId="0" applyFont="1" applyAlignment="1">
      <alignment horizontal="left" vertical="center"/>
    </xf>
    <xf numFmtId="0" fontId="0" fillId="0" borderId="0" xfId="0" applyAlignment="1">
      <alignment horizontal="right" vertical="center"/>
    </xf>
    <xf numFmtId="0" fontId="0" fillId="0" borderId="17" xfId="0" applyBorder="1" applyAlignment="1" applyProtection="1">
      <alignment horizontal="center"/>
      <protection locked="0"/>
    </xf>
    <xf numFmtId="14" fontId="0" fillId="0" borderId="17" xfId="0" applyNumberFormat="1" applyBorder="1" applyAlignment="1" applyProtection="1">
      <alignment horizontal="center"/>
      <protection locked="0"/>
    </xf>
    <xf numFmtId="0" fontId="4" fillId="6" borderId="0" xfId="3" applyFill="1" applyBorder="1" applyAlignment="1" applyProtection="1">
      <alignment horizontal="center" vertical="center" wrapText="1"/>
      <protection locked="0"/>
    </xf>
    <xf numFmtId="0" fontId="4" fillId="6" borderId="0" xfId="3" applyFill="1" applyBorder="1" applyAlignment="1" applyProtection="1">
      <alignment vertical="center" wrapText="1"/>
      <protection locked="0"/>
    </xf>
    <xf numFmtId="0" fontId="29" fillId="6" borderId="0" xfId="3" applyFont="1" applyFill="1" applyAlignment="1" applyProtection="1">
      <alignment horizontal="center"/>
      <protection locked="0"/>
    </xf>
    <xf numFmtId="0" fontId="29" fillId="6" borderId="0" xfId="3" applyFont="1" applyFill="1" applyProtection="1">
      <protection locked="0"/>
    </xf>
    <xf numFmtId="0" fontId="29" fillId="0" borderId="0" xfId="3" applyFont="1" applyProtection="1">
      <protection locked="0"/>
    </xf>
    <xf numFmtId="0" fontId="29" fillId="0" borderId="0" xfId="3" applyFont="1" applyAlignment="1" applyProtection="1">
      <alignment wrapText="1"/>
      <protection locked="0"/>
    </xf>
    <xf numFmtId="9" fontId="29" fillId="0" borderId="0" xfId="4" applyNumberFormat="1" applyFont="1" applyFill="1" applyBorder="1" applyAlignment="1" applyProtection="1">
      <alignment horizontal="left" vertical="center"/>
      <protection locked="0"/>
    </xf>
    <xf numFmtId="3" fontId="29" fillId="0" borderId="0" xfId="4" applyNumberFormat="1" applyFont="1" applyFill="1" applyBorder="1" applyAlignment="1" applyProtection="1">
      <alignment horizontal="left" vertical="center"/>
      <protection locked="0"/>
    </xf>
    <xf numFmtId="0" fontId="38" fillId="0" borderId="0" xfId="3" applyFont="1" applyProtection="1">
      <protection locked="0"/>
    </xf>
    <xf numFmtId="0" fontId="38" fillId="0" borderId="0" xfId="3" applyFont="1" applyAlignment="1" applyProtection="1">
      <alignment wrapText="1"/>
      <protection locked="0"/>
    </xf>
    <xf numFmtId="9" fontId="38" fillId="0" borderId="0" xfId="4" applyNumberFormat="1" applyFont="1" applyFill="1" applyBorder="1" applyAlignment="1" applyProtection="1">
      <alignment horizontal="left" vertical="center"/>
      <protection locked="0"/>
    </xf>
    <xf numFmtId="3" fontId="38" fillId="0" borderId="0" xfId="4" applyNumberFormat="1" applyFont="1" applyFill="1" applyBorder="1" applyAlignment="1" applyProtection="1">
      <alignment horizontal="left" vertical="center"/>
      <protection locked="0"/>
    </xf>
    <xf numFmtId="0" fontId="29" fillId="0" borderId="0" xfId="3" applyFont="1" applyAlignment="1" applyProtection="1">
      <alignment horizontal="center" wrapText="1"/>
      <protection locked="0"/>
    </xf>
    <xf numFmtId="0" fontId="9" fillId="0" borderId="0" xfId="3" applyFont="1" applyAlignment="1" applyProtection="1">
      <protection locked="0"/>
    </xf>
    <xf numFmtId="0" fontId="0" fillId="0" borderId="0" xfId="0"/>
    <xf numFmtId="0" fontId="39" fillId="6" borderId="2" xfId="6" applyNumberFormat="1" applyFont="1" applyFill="1" applyBorder="1" applyAlignment="1" applyProtection="1">
      <alignment horizontal="center" vertical="center" wrapText="1"/>
      <protection locked="0"/>
    </xf>
    <xf numFmtId="0" fontId="1" fillId="2" borderId="28" xfId="7" applyBorder="1" applyAlignment="1" applyProtection="1">
      <alignment horizontal="center" vertical="center" wrapText="1"/>
      <protection locked="0"/>
    </xf>
    <xf numFmtId="0" fontId="1" fillId="2" borderId="28" xfId="7" applyBorder="1" applyAlignment="1" applyProtection="1">
      <alignment horizontal="left" vertical="center" wrapText="1"/>
      <protection locked="0"/>
    </xf>
    <xf numFmtId="0" fontId="7" fillId="0" borderId="2" xfId="3" applyFont="1" applyBorder="1" applyAlignment="1" applyProtection="1">
      <alignment horizontal="center" vertical="center" wrapText="1"/>
      <protection locked="0"/>
    </xf>
    <xf numFmtId="0" fontId="0" fillId="0" borderId="0" xfId="0" applyFill="1" applyBorder="1" applyAlignment="1">
      <alignment horizontal="left" indent="1"/>
    </xf>
    <xf numFmtId="0" fontId="4" fillId="0" borderId="0" xfId="3" applyAlignment="1" applyProtection="1">
      <alignment horizontal="left" vertical="center" wrapText="1"/>
      <protection locked="0"/>
    </xf>
    <xf numFmtId="0" fontId="4" fillId="0" borderId="0" xfId="3" applyAlignment="1" applyProtection="1">
      <alignment horizontal="left" wrapText="1"/>
      <protection locked="0"/>
    </xf>
    <xf numFmtId="0" fontId="4" fillId="0" borderId="0" xfId="3" applyBorder="1" applyAlignment="1" applyProtection="1">
      <alignment horizontal="left" wrapText="1"/>
      <protection locked="0"/>
    </xf>
    <xf numFmtId="0" fontId="9" fillId="0" borderId="0" xfId="3" applyFont="1" applyAlignment="1" applyProtection="1">
      <alignment horizontal="left" wrapText="1"/>
      <protection locked="0"/>
    </xf>
    <xf numFmtId="0" fontId="29" fillId="0" borderId="0" xfId="3" applyFont="1" applyAlignment="1" applyProtection="1">
      <alignment horizontal="left" wrapText="1"/>
      <protection locked="0"/>
    </xf>
    <xf numFmtId="0" fontId="4" fillId="0" borderId="0" xfId="3" applyFont="1" applyAlignment="1" applyProtection="1">
      <alignment horizontal="left" wrapText="1"/>
      <protection locked="0"/>
    </xf>
    <xf numFmtId="0" fontId="32" fillId="0" borderId="0" xfId="0" applyFont="1" applyBorder="1" applyAlignment="1">
      <alignment horizontal="left"/>
    </xf>
    <xf numFmtId="0" fontId="33" fillId="2" borderId="0" xfId="7" applyFont="1" applyBorder="1" applyAlignment="1" applyProtection="1">
      <alignment horizontal="left" vertical="center"/>
      <protection locked="0"/>
    </xf>
    <xf numFmtId="164" fontId="1" fillId="2" borderId="0" xfId="2" applyNumberFormat="1" applyFont="1" applyFill="1" applyBorder="1" applyAlignment="1" applyProtection="1">
      <alignment horizontal="center"/>
      <protection locked="0"/>
    </xf>
    <xf numFmtId="0" fontId="1" fillId="2" borderId="0" xfId="2" applyNumberFormat="1" applyFont="1" applyFill="1" applyBorder="1" applyAlignment="1" applyProtection="1">
      <alignment horizontal="center" vertical="center"/>
      <protection locked="0"/>
    </xf>
    <xf numFmtId="164" fontId="4" fillId="6" borderId="0" xfId="3" applyNumberFormat="1" applyFill="1" applyAlignment="1" applyProtection="1">
      <alignment horizontal="center"/>
      <protection locked="0"/>
    </xf>
    <xf numFmtId="164" fontId="1" fillId="2" borderId="32" xfId="10" applyNumberFormat="1" applyBorder="1" applyAlignment="1" applyProtection="1">
      <alignment horizontal="center" vertical="center" wrapText="1"/>
      <protection locked="0"/>
    </xf>
    <xf numFmtId="164" fontId="2" fillId="3" borderId="1" xfId="15" applyNumberFormat="1" applyAlignment="1" applyProtection="1">
      <alignment vertical="center" wrapText="1"/>
      <protection locked="0"/>
    </xf>
    <xf numFmtId="164" fontId="1" fillId="2" borderId="2" xfId="10" applyNumberFormat="1" applyBorder="1" applyAlignment="1" applyProtection="1">
      <alignment horizontal="center" vertical="center"/>
      <protection locked="0"/>
    </xf>
    <xf numFmtId="164" fontId="1" fillId="2" borderId="12" xfId="2" applyNumberFormat="1" applyFont="1" applyFill="1" applyBorder="1" applyAlignment="1" applyProtection="1">
      <alignment vertical="center" wrapText="1"/>
      <protection locked="0"/>
    </xf>
    <xf numFmtId="164" fontId="2" fillId="3" borderId="1" xfId="15" applyNumberFormat="1" applyAlignment="1" applyProtection="1">
      <alignment horizontal="center" vertical="center"/>
      <protection locked="0"/>
    </xf>
    <xf numFmtId="164" fontId="4" fillId="6" borderId="0" xfId="3" applyNumberFormat="1" applyFill="1" applyAlignment="1" applyProtection="1">
      <alignment vertical="center" wrapText="1"/>
      <protection locked="0"/>
    </xf>
    <xf numFmtId="164" fontId="4" fillId="6" borderId="0" xfId="3" applyNumberFormat="1" applyFill="1" applyAlignment="1" applyProtection="1">
      <alignment horizontal="center" vertical="center" wrapText="1"/>
      <protection locked="0"/>
    </xf>
    <xf numFmtId="0" fontId="4" fillId="0" borderId="0" xfId="3" applyAlignment="1" applyProtection="1">
      <alignment horizontal="center" vertical="center"/>
      <protection locked="0"/>
    </xf>
    <xf numFmtId="0" fontId="5" fillId="0" borderId="0" xfId="3" quotePrefix="1" applyFont="1" applyAlignment="1" applyProtection="1">
      <alignment vertical="top"/>
      <protection locked="0"/>
    </xf>
    <xf numFmtId="0" fontId="6" fillId="0" borderId="0" xfId="3" applyFont="1" applyAlignment="1" applyProtection="1">
      <alignment vertical="center"/>
      <protection locked="0"/>
    </xf>
    <xf numFmtId="0" fontId="4" fillId="0" borderId="0" xfId="3" applyBorder="1" applyAlignment="1" applyProtection="1">
      <alignment horizontal="center" vertical="center" wrapText="1"/>
      <protection locked="0"/>
    </xf>
    <xf numFmtId="0" fontId="4" fillId="0" borderId="0" xfId="3" applyBorder="1" applyAlignment="1" applyProtection="1">
      <alignment vertical="center" wrapText="1"/>
      <protection locked="0"/>
    </xf>
    <xf numFmtId="0" fontId="4" fillId="0" borderId="0" xfId="3" applyFill="1" applyBorder="1" applyAlignment="1" applyProtection="1">
      <alignment vertical="center" wrapText="1"/>
      <protection locked="0"/>
    </xf>
    <xf numFmtId="0" fontId="6" fillId="0" borderId="0" xfId="3" applyFont="1" applyBorder="1" applyAlignment="1" applyProtection="1">
      <alignment horizontal="center" vertical="center" wrapText="1"/>
      <protection locked="0"/>
    </xf>
    <xf numFmtId="0" fontId="9" fillId="0" borderId="0" xfId="3" applyFont="1" applyBorder="1" applyAlignment="1" applyProtection="1">
      <alignment horizontal="center" vertical="center" wrapText="1"/>
      <protection locked="0"/>
    </xf>
    <xf numFmtId="164" fontId="0" fillId="0" borderId="0" xfId="2" applyNumberFormat="1" applyFont="1" applyAlignment="1" applyProtection="1">
      <alignment horizontal="center" vertical="center" wrapText="1"/>
      <protection locked="0"/>
    </xf>
    <xf numFmtId="0" fontId="4" fillId="0" borderId="7" xfId="3" applyBorder="1" applyAlignment="1" applyProtection="1">
      <alignment horizontal="center" vertical="center" wrapText="1"/>
      <protection locked="0"/>
    </xf>
    <xf numFmtId="0" fontId="4" fillId="12" borderId="0" xfId="3" applyFill="1" applyBorder="1" applyAlignment="1" applyProtection="1">
      <alignment horizontal="center" vertical="center" wrapText="1"/>
      <protection locked="0"/>
    </xf>
    <xf numFmtId="0" fontId="4" fillId="0" borderId="0" xfId="3" applyFill="1" applyBorder="1" applyAlignment="1" applyProtection="1">
      <alignment horizontal="center" vertical="center" wrapText="1"/>
      <protection locked="0"/>
    </xf>
    <xf numFmtId="0" fontId="1" fillId="2" borderId="0" xfId="10" applyProtection="1">
      <protection locked="0"/>
    </xf>
    <xf numFmtId="0" fontId="1" fillId="2" borderId="0" xfId="10" applyAlignment="1" applyProtection="1">
      <alignment wrapText="1"/>
      <protection locked="0"/>
    </xf>
    <xf numFmtId="0" fontId="0" fillId="0" borderId="0" xfId="0" applyProtection="1">
      <protection locked="0"/>
    </xf>
    <xf numFmtId="0" fontId="6" fillId="0" borderId="0" xfId="3" applyFont="1" applyBorder="1" applyAlignment="1" applyProtection="1">
      <alignment vertical="center"/>
      <protection locked="0"/>
    </xf>
    <xf numFmtId="0" fontId="35" fillId="6" borderId="0" xfId="6" applyNumberFormat="1" applyFont="1" applyFill="1" applyAlignment="1" applyProtection="1">
      <alignment horizontal="center" vertical="center" wrapText="1"/>
      <protection locked="0"/>
    </xf>
    <xf numFmtId="0" fontId="4" fillId="0" borderId="0" xfId="3" applyFont="1" applyAlignment="1" applyProtection="1">
      <alignment horizontal="center" vertical="center" wrapText="1"/>
      <protection locked="0"/>
    </xf>
    <xf numFmtId="0" fontId="4" fillId="0" borderId="7" xfId="3" applyBorder="1" applyAlignment="1" applyProtection="1">
      <alignment vertical="center" wrapText="1"/>
      <protection locked="0"/>
    </xf>
    <xf numFmtId="0" fontId="4" fillId="12" borderId="0" xfId="3" applyFill="1" applyBorder="1" applyAlignment="1" applyProtection="1">
      <alignment vertical="center" wrapText="1"/>
      <protection locked="0"/>
    </xf>
    <xf numFmtId="0" fontId="0" fillId="0" borderId="0" xfId="0" applyBorder="1" applyProtection="1">
      <protection locked="0"/>
    </xf>
    <xf numFmtId="0" fontId="0" fillId="0" borderId="0" xfId="0" applyAlignment="1" applyProtection="1">
      <alignment wrapText="1"/>
      <protection locked="0"/>
    </xf>
    <xf numFmtId="0" fontId="4" fillId="0" borderId="0" xfId="3" applyFont="1" applyBorder="1" applyAlignment="1" applyProtection="1">
      <alignment vertical="center" wrapText="1"/>
      <protection locked="0"/>
    </xf>
    <xf numFmtId="0" fontId="0" fillId="0" borderId="2" xfId="0"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4" fillId="0" borderId="0" xfId="3" applyFont="1" applyBorder="1" applyAlignment="1" applyProtection="1">
      <alignment horizontal="center" vertical="center" wrapText="1"/>
      <protection locked="0"/>
    </xf>
    <xf numFmtId="0" fontId="6" fillId="0" borderId="0" xfId="3" applyFont="1" applyAlignment="1" applyProtection="1">
      <alignment vertical="top"/>
      <protection locked="0"/>
    </xf>
    <xf numFmtId="0" fontId="4" fillId="0" borderId="0" xfId="3" applyAlignment="1" applyProtection="1">
      <alignment horizontal="center" vertical="top"/>
      <protection locked="0"/>
    </xf>
    <xf numFmtId="0" fontId="4" fillId="0" borderId="0" xfId="3" applyAlignment="1" applyProtection="1">
      <alignment horizontal="right" vertical="top"/>
      <protection locked="0"/>
    </xf>
    <xf numFmtId="0" fontId="4" fillId="0" borderId="0" xfId="3" applyAlignment="1" applyProtection="1">
      <alignment horizontal="left" vertical="top" wrapText="1"/>
      <protection locked="0"/>
    </xf>
    <xf numFmtId="0" fontId="4" fillId="0" borderId="0" xfId="3" applyAlignment="1" applyProtection="1">
      <alignment horizontal="center" vertical="top" wrapText="1"/>
      <protection locked="0"/>
    </xf>
    <xf numFmtId="0" fontId="4" fillId="0" borderId="0" xfId="3" applyBorder="1" applyAlignment="1" applyProtection="1">
      <alignment horizontal="center" vertical="top" wrapText="1"/>
      <protection locked="0"/>
    </xf>
    <xf numFmtId="0" fontId="4" fillId="0" borderId="0" xfId="3" applyBorder="1" applyAlignment="1" applyProtection="1">
      <alignment vertical="top" wrapText="1"/>
      <protection locked="0"/>
    </xf>
    <xf numFmtId="0" fontId="4" fillId="12" borderId="0" xfId="3" applyFill="1" applyBorder="1" applyAlignment="1" applyProtection="1">
      <alignment vertical="top" wrapText="1"/>
      <protection locked="0"/>
    </xf>
    <xf numFmtId="0" fontId="4" fillId="0" borderId="0" xfId="3" applyFill="1" applyBorder="1" applyAlignment="1" applyProtection="1">
      <alignment vertical="top" wrapText="1"/>
      <protection locked="0"/>
    </xf>
    <xf numFmtId="0" fontId="18" fillId="5" borderId="5" xfId="3" applyFont="1" applyFill="1" applyBorder="1" applyAlignment="1" applyProtection="1">
      <alignment horizontal="center" vertical="center" wrapText="1"/>
      <protection locked="0"/>
    </xf>
    <xf numFmtId="0" fontId="18" fillId="12" borderId="0" xfId="3" applyFont="1" applyFill="1" applyBorder="1" applyAlignment="1" applyProtection="1">
      <alignment vertical="center" wrapText="1"/>
      <protection locked="0"/>
    </xf>
    <xf numFmtId="0" fontId="18" fillId="0" borderId="0" xfId="3" applyFont="1" applyFill="1" applyBorder="1" applyAlignment="1" applyProtection="1">
      <alignment vertical="center" wrapText="1"/>
      <protection locked="0"/>
    </xf>
    <xf numFmtId="0" fontId="0" fillId="0" borderId="0" xfId="0" quotePrefix="1" applyAlignment="1" applyProtection="1">
      <protection locked="0"/>
    </xf>
    <xf numFmtId="0" fontId="0" fillId="0" borderId="0" xfId="0" applyBorder="1" applyAlignment="1" applyProtection="1">
      <alignment wrapText="1"/>
      <protection locked="0"/>
    </xf>
    <xf numFmtId="0" fontId="4" fillId="0" borderId="0" xfId="3" applyAlignment="1" applyProtection="1">
      <alignment horizontal="center"/>
      <protection locked="0"/>
    </xf>
    <xf numFmtId="0" fontId="4" fillId="0" borderId="7" xfId="3" applyBorder="1" applyProtection="1">
      <protection locked="0"/>
    </xf>
    <xf numFmtId="44" fontId="2" fillId="3" borderId="31" xfId="15" applyNumberFormat="1" applyBorder="1" applyAlignment="1" applyProtection="1">
      <alignment vertical="center"/>
      <protection locked="0"/>
    </xf>
    <xf numFmtId="0" fontId="4" fillId="0" borderId="0" xfId="3" applyAlignment="1" applyProtection="1">
      <alignment horizontal="left" vertical="center"/>
      <protection locked="0"/>
    </xf>
    <xf numFmtId="0" fontId="9" fillId="0" borderId="0" xfId="3" applyFont="1" applyAlignment="1" applyProtection="1">
      <alignment horizontal="right" vertical="center" wrapText="1"/>
      <protection locked="0"/>
    </xf>
    <xf numFmtId="0" fontId="9" fillId="0" borderId="0" xfId="3" applyFont="1" applyAlignment="1" applyProtection="1">
      <alignment horizontal="center" vertical="center"/>
      <protection locked="0"/>
    </xf>
    <xf numFmtId="0" fontId="9" fillId="0" borderId="0" xfId="3" applyFont="1" applyAlignment="1" applyProtection="1">
      <alignment horizontal="center" vertical="center" wrapText="1"/>
      <protection locked="0"/>
    </xf>
    <xf numFmtId="0" fontId="4" fillId="0" borderId="0" xfId="3" applyFont="1" applyAlignment="1" applyProtection="1">
      <alignment horizontal="center" wrapText="1"/>
      <protection locked="0"/>
    </xf>
    <xf numFmtId="0" fontId="4" fillId="0" borderId="0" xfId="3" applyFont="1" applyAlignment="1" applyProtection="1">
      <alignment horizontal="center"/>
      <protection locked="0"/>
    </xf>
    <xf numFmtId="0" fontId="4" fillId="0" borderId="7" xfId="3" applyFont="1" applyBorder="1" applyAlignment="1" applyProtection="1">
      <alignment horizontal="center" wrapText="1"/>
      <protection locked="0"/>
    </xf>
    <xf numFmtId="0" fontId="4" fillId="12" borderId="0" xfId="3" applyFont="1" applyFill="1" applyBorder="1" applyAlignment="1" applyProtection="1">
      <alignment vertical="center" wrapText="1"/>
      <protection locked="0"/>
    </xf>
    <xf numFmtId="0" fontId="4" fillId="0" borderId="0" xfId="3" applyFont="1" applyFill="1" applyBorder="1" applyAlignment="1" applyProtection="1">
      <alignment vertical="center" wrapText="1"/>
      <protection locked="0"/>
    </xf>
    <xf numFmtId="0" fontId="1" fillId="2" borderId="10" xfId="10" applyBorder="1" applyAlignment="1" applyProtection="1">
      <alignment horizontal="center" vertical="center" wrapText="1"/>
      <protection locked="0"/>
    </xf>
    <xf numFmtId="0" fontId="1" fillId="2" borderId="8" xfId="7" applyFont="1" applyBorder="1" applyAlignment="1" applyProtection="1">
      <alignment horizontal="center" vertical="center" wrapText="1"/>
      <protection locked="0"/>
    </xf>
    <xf numFmtId="0" fontId="30" fillId="10" borderId="8" xfId="12" applyBorder="1" applyAlignment="1" applyProtection="1">
      <alignment horizontal="center" vertical="center" wrapText="1"/>
      <protection locked="0"/>
    </xf>
    <xf numFmtId="0" fontId="2" fillId="3" borderId="1" xfId="4" applyAlignment="1" applyProtection="1">
      <alignment horizontal="center" vertical="center" wrapText="1"/>
      <protection locked="0"/>
    </xf>
    <xf numFmtId="9" fontId="2" fillId="3" borderId="11" xfId="4" applyNumberFormat="1" applyBorder="1" applyAlignment="1" applyProtection="1">
      <alignment horizontal="center" vertical="center" wrapText="1"/>
      <protection locked="0"/>
    </xf>
    <xf numFmtId="164" fontId="2" fillId="3" borderId="1" xfId="15" applyNumberFormat="1" applyAlignment="1" applyProtection="1">
      <alignment horizontal="center" vertical="center" wrapText="1"/>
      <protection locked="0"/>
    </xf>
    <xf numFmtId="0" fontId="6" fillId="0" borderId="13" xfId="3" applyFont="1" applyBorder="1" applyAlignment="1" applyProtection="1">
      <alignment vertical="center"/>
      <protection locked="0"/>
    </xf>
    <xf numFmtId="0" fontId="6" fillId="0" borderId="7" xfId="3" applyFont="1" applyBorder="1" applyAlignment="1" applyProtection="1">
      <alignment vertical="center"/>
      <protection locked="0"/>
    </xf>
    <xf numFmtId="0" fontId="5" fillId="0" borderId="0" xfId="3" quotePrefix="1" applyFont="1" applyAlignment="1" applyProtection="1">
      <alignment horizontal="left" vertical="center"/>
      <protection locked="0"/>
    </xf>
    <xf numFmtId="0" fontId="4" fillId="12" borderId="0" xfId="3" applyFill="1" applyBorder="1" applyProtection="1">
      <protection locked="0"/>
    </xf>
    <xf numFmtId="0" fontId="4" fillId="0" borderId="0" xfId="3" applyFill="1" applyBorder="1" applyProtection="1">
      <protection locked="0"/>
    </xf>
    <xf numFmtId="0" fontId="4" fillId="0" borderId="33" xfId="3" applyBorder="1" applyProtection="1">
      <protection locked="0"/>
    </xf>
    <xf numFmtId="0" fontId="4" fillId="0" borderId="27" xfId="3" applyBorder="1" applyProtection="1">
      <protection locked="0"/>
    </xf>
    <xf numFmtId="0" fontId="0" fillId="0" borderId="2" xfId="0" applyBorder="1" applyProtection="1">
      <protection locked="0"/>
    </xf>
    <xf numFmtId="0" fontId="10" fillId="3" borderId="34" xfId="4" applyFont="1" applyBorder="1" applyAlignment="1" applyProtection="1">
      <alignment horizontal="center" vertical="center"/>
      <protection locked="0"/>
    </xf>
    <xf numFmtId="164" fontId="2" fillId="3" borderId="1" xfId="2" applyNumberFormat="1" applyFont="1" applyFill="1" applyBorder="1" applyAlignment="1" applyProtection="1">
      <alignment vertical="center" wrapText="1"/>
      <protection locked="0"/>
    </xf>
    <xf numFmtId="0" fontId="5" fillId="0" borderId="0" xfId="3" applyFont="1" applyAlignment="1" applyProtection="1">
      <alignment horizontal="center" vertical="center"/>
      <protection locked="0"/>
    </xf>
    <xf numFmtId="0" fontId="4" fillId="12" borderId="0" xfId="3" applyFill="1" applyBorder="1" applyAlignment="1" applyProtection="1">
      <alignment vertical="center"/>
      <protection locked="0"/>
    </xf>
    <xf numFmtId="0" fontId="4" fillId="0" borderId="0" xfId="3" applyFill="1" applyBorder="1" applyAlignment="1" applyProtection="1">
      <alignment vertical="center"/>
      <protection locked="0"/>
    </xf>
    <xf numFmtId="0" fontId="5" fillId="0" borderId="35" xfId="3" applyFont="1" applyBorder="1" applyAlignment="1" applyProtection="1">
      <alignment vertical="top" wrapText="1"/>
      <protection locked="0"/>
    </xf>
    <xf numFmtId="0" fontId="11" fillId="0" borderId="0" xfId="3" applyFont="1" applyAlignment="1" applyProtection="1">
      <alignment horizontal="center" vertical="center"/>
      <protection locked="0"/>
    </xf>
    <xf numFmtId="0" fontId="5" fillId="0" borderId="0" xfId="3" applyFont="1" applyBorder="1" applyAlignment="1" applyProtection="1">
      <alignment vertical="top" wrapText="1"/>
      <protection locked="0"/>
    </xf>
    <xf numFmtId="0" fontId="14" fillId="0" borderId="0" xfId="3" applyFont="1" applyProtection="1">
      <protection locked="0"/>
    </xf>
    <xf numFmtId="0" fontId="18" fillId="12" borderId="0" xfId="3" applyFont="1" applyFill="1" applyBorder="1" applyAlignment="1" applyProtection="1">
      <alignment vertical="center"/>
      <protection locked="0"/>
    </xf>
    <xf numFmtId="0" fontId="18" fillId="0" borderId="0" xfId="3" applyFont="1" applyFill="1" applyBorder="1" applyAlignment="1" applyProtection="1">
      <alignment vertical="center"/>
      <protection locked="0"/>
    </xf>
    <xf numFmtId="0" fontId="5" fillId="0" borderId="0" xfId="3" applyFont="1" applyBorder="1" applyAlignment="1" applyProtection="1">
      <alignment horizontal="center" wrapText="1"/>
      <protection locked="0"/>
    </xf>
    <xf numFmtId="0" fontId="18" fillId="0" borderId="0" xfId="3" applyFont="1" applyAlignment="1" applyProtection="1">
      <alignment horizontal="center" vertical="center"/>
      <protection locked="0"/>
    </xf>
    <xf numFmtId="0" fontId="6" fillId="0" borderId="0" xfId="3" applyFont="1" applyProtection="1">
      <protection locked="0"/>
    </xf>
    <xf numFmtId="0" fontId="4" fillId="0" borderId="30" xfId="2" applyNumberFormat="1" applyBorder="1" applyAlignment="1" applyProtection="1">
      <alignment horizontal="center"/>
      <protection locked="0"/>
    </xf>
    <xf numFmtId="0" fontId="5" fillId="0" borderId="29" xfId="3" applyFont="1" applyBorder="1" applyAlignment="1" applyProtection="1">
      <alignment horizontal="left" wrapText="1" indent="1"/>
      <protection locked="0"/>
    </xf>
    <xf numFmtId="0" fontId="17" fillId="0" borderId="0" xfId="3" applyFont="1" applyProtection="1">
      <protection locked="0"/>
    </xf>
    <xf numFmtId="0" fontId="4" fillId="0" borderId="6" xfId="3" applyFont="1" applyBorder="1" applyProtection="1">
      <protection locked="0"/>
    </xf>
    <xf numFmtId="0" fontId="4" fillId="0" borderId="7" xfId="3" applyFont="1" applyBorder="1" applyAlignment="1" applyProtection="1">
      <alignment horizontal="center"/>
      <protection locked="0"/>
    </xf>
    <xf numFmtId="0" fontId="9" fillId="12" borderId="0" xfId="3" applyFont="1" applyFill="1" applyBorder="1" applyProtection="1">
      <protection locked="0"/>
    </xf>
    <xf numFmtId="0" fontId="9" fillId="0" borderId="0" xfId="3" applyFont="1" applyFill="1" applyBorder="1" applyProtection="1">
      <protection locked="0"/>
    </xf>
    <xf numFmtId="0" fontId="30" fillId="10" borderId="0" xfId="12" applyBorder="1" applyAlignment="1" applyProtection="1">
      <alignment horizontal="center" vertical="center" wrapText="1"/>
      <protection locked="0"/>
    </xf>
    <xf numFmtId="0" fontId="13" fillId="6" borderId="0" xfId="3" applyFont="1" applyFill="1" applyProtection="1">
      <protection locked="0"/>
    </xf>
    <xf numFmtId="0" fontId="6" fillId="12" borderId="0" xfId="3" applyFont="1" applyFill="1" applyBorder="1" applyProtection="1">
      <protection locked="0"/>
    </xf>
    <xf numFmtId="0" fontId="6" fillId="0" borderId="0" xfId="3" applyFont="1" applyFill="1" applyBorder="1" applyProtection="1">
      <protection locked="0"/>
    </xf>
    <xf numFmtId="164" fontId="2" fillId="3" borderId="1" xfId="2" applyNumberFormat="1" applyFont="1" applyFill="1" applyBorder="1" applyProtection="1">
      <protection locked="0"/>
    </xf>
    <xf numFmtId="0" fontId="6" fillId="6" borderId="0" xfId="3" applyFont="1" applyFill="1" applyProtection="1">
      <protection locked="0"/>
    </xf>
    <xf numFmtId="0" fontId="4" fillId="0" borderId="0" xfId="3" applyBorder="1" applyAlignment="1" applyProtection="1">
      <alignment horizontal="center"/>
      <protection locked="0"/>
    </xf>
    <xf numFmtId="0" fontId="4" fillId="0" borderId="0" xfId="3" applyAlignment="1" applyProtection="1">
      <alignment horizontal="left"/>
      <protection locked="0"/>
    </xf>
    <xf numFmtId="0" fontId="0" fillId="12" borderId="0" xfId="0" applyFill="1" applyBorder="1" applyProtection="1">
      <protection locked="0"/>
    </xf>
    <xf numFmtId="0" fontId="0" fillId="0" borderId="0" xfId="0" applyFill="1" applyBorder="1" applyProtection="1">
      <protection locked="0"/>
    </xf>
    <xf numFmtId="0" fontId="5" fillId="0" borderId="0" xfId="3" applyFont="1" applyAlignment="1" applyProtection="1">
      <alignment horizontal="center"/>
      <protection locked="0"/>
    </xf>
    <xf numFmtId="0" fontId="9" fillId="0" borderId="0" xfId="3" applyFont="1" applyBorder="1" applyAlignment="1" applyProtection="1">
      <alignment horizontal="center"/>
      <protection locked="0"/>
    </xf>
    <xf numFmtId="0" fontId="17" fillId="0" borderId="0" xfId="3" applyFont="1" applyAlignment="1" applyProtection="1">
      <protection locked="0"/>
    </xf>
    <xf numFmtId="0" fontId="4" fillId="0" borderId="0" xfId="3" applyFont="1" applyAlignment="1" applyProtection="1">
      <protection locked="0"/>
    </xf>
    <xf numFmtId="0" fontId="9" fillId="12" borderId="0" xfId="3" applyFont="1" applyFill="1" applyBorder="1" applyAlignment="1" applyProtection="1">
      <protection locked="0"/>
    </xf>
    <xf numFmtId="0" fontId="9" fillId="0" borderId="0" xfId="3" applyFont="1" applyFill="1" applyBorder="1" applyAlignment="1" applyProtection="1">
      <protection locked="0"/>
    </xf>
    <xf numFmtId="0" fontId="15" fillId="0" borderId="0" xfId="3" applyFont="1" applyAlignment="1" applyProtection="1">
      <alignment vertical="center"/>
      <protection locked="0"/>
    </xf>
    <xf numFmtId="0" fontId="27" fillId="8" borderId="4" xfId="5" applyFont="1" applyFill="1" applyBorder="1" applyAlignment="1" applyProtection="1">
      <alignment vertical="center"/>
      <protection locked="0"/>
    </xf>
    <xf numFmtId="0" fontId="9" fillId="0" borderId="0" xfId="3" applyFont="1" applyAlignment="1" applyProtection="1">
      <alignment horizontal="center"/>
      <protection locked="0"/>
    </xf>
    <xf numFmtId="0" fontId="4" fillId="0" borderId="6" xfId="3" quotePrefix="1" applyFont="1" applyFill="1" applyBorder="1" applyProtection="1">
      <protection locked="0"/>
    </xf>
    <xf numFmtId="0" fontId="12" fillId="0" borderId="0" xfId="3" applyFont="1" applyAlignment="1" applyProtection="1">
      <alignment vertical="center"/>
      <protection locked="0"/>
    </xf>
    <xf numFmtId="0" fontId="7" fillId="12" borderId="0" xfId="3" applyFont="1" applyFill="1" applyBorder="1" applyAlignment="1" applyProtection="1">
      <alignment vertical="center"/>
      <protection locked="0"/>
    </xf>
    <xf numFmtId="0" fontId="7" fillId="0" borderId="0" xfId="3" applyFont="1" applyFill="1" applyBorder="1" applyAlignment="1" applyProtection="1">
      <alignment vertical="center"/>
      <protection locked="0"/>
    </xf>
    <xf numFmtId="0" fontId="7" fillId="0" borderId="0" xfId="3" applyFont="1" applyAlignment="1" applyProtection="1">
      <alignment horizontal="center" vertical="center"/>
      <protection locked="0"/>
    </xf>
    <xf numFmtId="0" fontId="12" fillId="0" borderId="13" xfId="3" applyFont="1" applyBorder="1" applyAlignment="1" applyProtection="1">
      <alignment vertical="center"/>
      <protection locked="0"/>
    </xf>
    <xf numFmtId="0" fontId="12" fillId="0" borderId="0" xfId="3" applyFont="1" applyBorder="1" applyAlignment="1" applyProtection="1">
      <alignment vertical="center"/>
      <protection locked="0"/>
    </xf>
    <xf numFmtId="0" fontId="5" fillId="0" borderId="0" xfId="3" applyFont="1" applyAlignment="1" applyProtection="1">
      <alignment horizontal="center" vertical="center" wrapText="1"/>
      <protection locked="0"/>
    </xf>
    <xf numFmtId="0" fontId="4" fillId="0" borderId="0" xfId="3" applyAlignment="1" applyProtection="1">
      <alignment horizontal="center" wrapText="1"/>
      <protection locked="0"/>
    </xf>
    <xf numFmtId="0" fontId="4" fillId="0" borderId="0" xfId="3" applyAlignment="1" applyProtection="1">
      <alignment wrapText="1"/>
      <protection locked="0"/>
    </xf>
    <xf numFmtId="164" fontId="4" fillId="0" borderId="0" xfId="3" applyNumberFormat="1" applyProtection="1">
      <protection locked="0"/>
    </xf>
    <xf numFmtId="0" fontId="7" fillId="0" borderId="0" xfId="3" applyFont="1" applyAlignment="1" applyProtection="1">
      <alignment horizontal="left" wrapText="1"/>
      <protection locked="0"/>
    </xf>
    <xf numFmtId="167" fontId="7" fillId="0" borderId="0" xfId="8" applyNumberFormat="1" applyFont="1" applyAlignment="1" applyProtection="1">
      <alignment horizontal="right" vertical="center"/>
      <protection locked="0"/>
    </xf>
    <xf numFmtId="0" fontId="7" fillId="0" borderId="0" xfId="3" applyFont="1" applyBorder="1" applyAlignment="1" applyProtection="1">
      <alignment horizontal="center" vertical="center"/>
      <protection locked="0"/>
    </xf>
    <xf numFmtId="0" fontId="4" fillId="0" borderId="0" xfId="3" applyFill="1" applyProtection="1">
      <protection locked="0"/>
    </xf>
    <xf numFmtId="0" fontId="12" fillId="0" borderId="0" xfId="3" applyFont="1" applyAlignment="1" applyProtection="1">
      <protection locked="0"/>
    </xf>
    <xf numFmtId="0" fontId="4" fillId="0" borderId="0" xfId="3" applyBorder="1" applyAlignment="1" applyProtection="1">
      <protection locked="0"/>
    </xf>
    <xf numFmtId="0" fontId="4" fillId="12" borderId="0" xfId="3" applyFill="1" applyBorder="1" applyAlignment="1" applyProtection="1">
      <protection locked="0"/>
    </xf>
    <xf numFmtId="0" fontId="4" fillId="0" borderId="0" xfId="3" applyFill="1" applyBorder="1" applyAlignment="1" applyProtection="1">
      <protection locked="0"/>
    </xf>
    <xf numFmtId="164" fontId="2" fillId="3" borderId="1" xfId="15" applyNumberFormat="1" applyProtection="1">
      <protection locked="0"/>
    </xf>
    <xf numFmtId="0" fontId="5" fillId="0" borderId="0" xfId="3" applyFont="1" applyBorder="1" applyAlignment="1" applyProtection="1">
      <alignment horizontal="left" vertical="center" wrapText="1"/>
      <protection locked="0"/>
    </xf>
    <xf numFmtId="0" fontId="5" fillId="0" borderId="0" xfId="3" applyFont="1" applyAlignment="1" applyProtection="1">
      <alignment horizontal="left" vertical="center" wrapText="1"/>
      <protection locked="0"/>
    </xf>
    <xf numFmtId="0" fontId="2" fillId="3" borderId="34" xfId="4" applyBorder="1" applyAlignment="1" applyProtection="1">
      <alignment horizontal="center" vertical="center" wrapText="1"/>
      <protection locked="0"/>
    </xf>
    <xf numFmtId="167" fontId="7" fillId="0" borderId="0" xfId="8" applyNumberFormat="1" applyFont="1" applyAlignment="1" applyProtection="1">
      <alignment horizontal="center" vertical="center" wrapText="1"/>
      <protection locked="0"/>
    </xf>
    <xf numFmtId="167" fontId="7" fillId="0" borderId="0" xfId="8" applyNumberFormat="1" applyFont="1" applyAlignment="1" applyProtection="1">
      <alignment horizontal="right" vertical="center" wrapText="1"/>
      <protection locked="0"/>
    </xf>
    <xf numFmtId="0" fontId="29" fillId="0" borderId="0" xfId="11" applyFont="1" applyFill="1" applyBorder="1" applyAlignment="1" applyProtection="1">
      <alignment vertical="center"/>
      <protection locked="0"/>
    </xf>
    <xf numFmtId="0" fontId="36" fillId="0" borderId="0" xfId="3" applyFont="1" applyProtection="1">
      <protection locked="0"/>
    </xf>
    <xf numFmtId="44" fontId="29" fillId="0" borderId="0" xfId="2" applyFont="1" applyFill="1" applyBorder="1" applyAlignment="1" applyProtection="1">
      <alignment vertical="center"/>
      <protection locked="0"/>
    </xf>
    <xf numFmtId="0" fontId="0" fillId="0" borderId="0" xfId="0" applyFill="1" applyProtection="1">
      <protection locked="0"/>
    </xf>
    <xf numFmtId="0" fontId="37" fillId="0" borderId="0" xfId="3" applyFont="1" applyProtection="1">
      <protection locked="0"/>
    </xf>
    <xf numFmtId="0" fontId="29" fillId="0" borderId="0" xfId="11" applyFont="1" applyFill="1" applyBorder="1" applyAlignment="1" applyProtection="1">
      <alignment horizontal="left" vertical="center"/>
      <protection locked="0"/>
    </xf>
    <xf numFmtId="0" fontId="29" fillId="0" borderId="0" xfId="3" applyFont="1" applyFill="1" applyBorder="1" applyAlignment="1" applyProtection="1">
      <alignment horizontal="left" vertical="center"/>
      <protection locked="0"/>
    </xf>
    <xf numFmtId="0" fontId="29" fillId="0" borderId="0" xfId="3" applyFont="1" applyFill="1" applyBorder="1" applyAlignment="1" applyProtection="1">
      <alignment vertical="center"/>
      <protection locked="0"/>
    </xf>
    <xf numFmtId="0" fontId="29" fillId="0" borderId="0" xfId="3" applyFont="1" applyFill="1" applyBorder="1" applyAlignment="1" applyProtection="1">
      <protection locked="0"/>
    </xf>
    <xf numFmtId="0" fontId="12" fillId="0" borderId="0" xfId="3" applyFont="1" applyProtection="1">
      <protection locked="0"/>
    </xf>
    <xf numFmtId="0" fontId="7" fillId="6" borderId="0" xfId="3" applyFont="1" applyFill="1" applyBorder="1" applyAlignment="1" applyProtection="1">
      <alignment wrapText="1"/>
      <protection locked="0"/>
    </xf>
    <xf numFmtId="0" fontId="7" fillId="0" borderId="0" xfId="3" applyFont="1" applyFill="1" applyBorder="1" applyAlignment="1" applyProtection="1">
      <alignment wrapText="1"/>
      <protection locked="0"/>
    </xf>
    <xf numFmtId="0" fontId="7" fillId="0" borderId="0" xfId="3" applyFont="1" applyFill="1" applyBorder="1" applyAlignment="1" applyProtection="1">
      <alignment horizontal="center" wrapText="1"/>
      <protection locked="0"/>
    </xf>
    <xf numFmtId="0" fontId="4" fillId="0" borderId="0" xfId="3" applyFont="1" applyFill="1" applyBorder="1" applyProtection="1">
      <protection locked="0"/>
    </xf>
    <xf numFmtId="0" fontId="4" fillId="0" borderId="0" xfId="3" applyFill="1" applyAlignment="1" applyProtection="1">
      <alignment vertical="center" wrapText="1"/>
      <protection locked="0"/>
    </xf>
    <xf numFmtId="44" fontId="2" fillId="3" borderId="1" xfId="2" applyFont="1" applyFill="1" applyBorder="1" applyAlignment="1" applyProtection="1">
      <alignment vertical="center"/>
      <protection locked="0"/>
    </xf>
    <xf numFmtId="44" fontId="4" fillId="0" borderId="0" xfId="2" applyFont="1" applyFill="1" applyBorder="1" applyAlignment="1" applyProtection="1">
      <alignment vertical="center"/>
      <protection locked="0"/>
    </xf>
    <xf numFmtId="44" fontId="29" fillId="0" borderId="0" xfId="2" applyFont="1" applyFill="1" applyBorder="1" applyAlignment="1" applyProtection="1">
      <protection locked="0"/>
    </xf>
    <xf numFmtId="44" fontId="29" fillId="0" borderId="0" xfId="2" applyFont="1" applyProtection="1">
      <protection locked="0"/>
    </xf>
    <xf numFmtId="0" fontId="4" fillId="0" borderId="36" xfId="2" applyNumberFormat="1" applyBorder="1" applyAlignment="1" applyProtection="1">
      <alignment horizontal="center"/>
      <protection locked="0"/>
    </xf>
    <xf numFmtId="0" fontId="5" fillId="0" borderId="0" xfId="3" applyFont="1" applyBorder="1" applyAlignment="1" applyProtection="1">
      <alignment wrapText="1"/>
      <protection locked="0"/>
    </xf>
    <xf numFmtId="0" fontId="5" fillId="0" borderId="0" xfId="3" applyFont="1" applyBorder="1" applyAlignment="1" applyProtection="1">
      <alignment horizontal="left" wrapText="1"/>
      <protection locked="0"/>
    </xf>
    <xf numFmtId="0" fontId="29" fillId="0" borderId="0" xfId="3" applyFont="1" applyFill="1" applyBorder="1" applyAlignment="1" applyProtection="1">
      <alignment horizontal="right"/>
      <protection locked="0"/>
    </xf>
    <xf numFmtId="0" fontId="9" fillId="0" borderId="0" xfId="3" applyFont="1" applyAlignment="1" applyProtection="1">
      <alignment wrapText="1"/>
      <protection locked="0"/>
    </xf>
    <xf numFmtId="0" fontId="4" fillId="6" borderId="0" xfId="3" applyFill="1" applyAlignment="1" applyProtection="1">
      <alignment wrapText="1"/>
      <protection locked="0"/>
    </xf>
    <xf numFmtId="0" fontId="7" fillId="0" borderId="0" xfId="3" applyFont="1" applyAlignment="1" applyProtection="1">
      <alignment horizontal="left" vertical="center" wrapText="1"/>
      <protection locked="0"/>
    </xf>
    <xf numFmtId="0" fontId="25" fillId="7" borderId="0" xfId="0" applyFont="1" applyFill="1" applyAlignment="1">
      <alignment vertical="center" wrapText="1"/>
    </xf>
    <xf numFmtId="44" fontId="40" fillId="3" borderId="1" xfId="2" applyFont="1" applyFill="1" applyBorder="1" applyAlignment="1" applyProtection="1">
      <alignment vertical="center"/>
      <protection locked="0"/>
    </xf>
    <xf numFmtId="44" fontId="1" fillId="2" borderId="1" xfId="10" applyNumberFormat="1" applyFont="1" applyBorder="1" applyAlignment="1" applyProtection="1">
      <alignment vertical="center"/>
      <protection locked="0"/>
    </xf>
    <xf numFmtId="44" fontId="31" fillId="11" borderId="1" xfId="13" applyNumberFormat="1" applyFont="1" applyBorder="1" applyAlignment="1" applyProtection="1">
      <alignment vertical="center"/>
      <protection locked="0"/>
    </xf>
    <xf numFmtId="44" fontId="30" fillId="10" borderId="1" xfId="12" applyNumberFormat="1" applyFont="1" applyBorder="1" applyAlignment="1" applyProtection="1">
      <alignment vertical="center"/>
      <protection locked="0"/>
    </xf>
    <xf numFmtId="44" fontId="40" fillId="3" borderId="1" xfId="15" applyNumberFormat="1" applyFont="1" applyAlignment="1" applyProtection="1">
      <alignment vertical="center" wrapText="1"/>
      <protection locked="0"/>
    </xf>
    <xf numFmtId="44" fontId="1" fillId="2" borderId="0" xfId="10" applyNumberFormat="1" applyFont="1" applyProtection="1">
      <protection locked="0"/>
    </xf>
    <xf numFmtId="44" fontId="30" fillId="10" borderId="0" xfId="12" applyNumberFormat="1" applyFont="1" applyAlignment="1" applyProtection="1">
      <alignment vertical="center" wrapText="1"/>
      <protection locked="0"/>
    </xf>
    <xf numFmtId="0" fontId="29" fillId="0" borderId="0" xfId="3" applyFont="1" applyAlignment="1" applyProtection="1">
      <alignment horizontal="left"/>
      <protection locked="0"/>
    </xf>
    <xf numFmtId="44" fontId="31" fillId="11" borderId="0" xfId="13" applyNumberFormat="1" applyFont="1" applyProtection="1">
      <protection locked="0"/>
    </xf>
    <xf numFmtId="44" fontId="41" fillId="3" borderId="1" xfId="2" applyFont="1" applyFill="1" applyBorder="1" applyAlignment="1" applyProtection="1">
      <alignment vertical="center"/>
      <protection locked="0"/>
    </xf>
    <xf numFmtId="0" fontId="4" fillId="0" borderId="0" xfId="3" applyFont="1" applyAlignment="1" applyProtection="1">
      <alignment horizontal="right" vertical="center"/>
      <protection locked="0"/>
    </xf>
    <xf numFmtId="0" fontId="0" fillId="0" borderId="0" xfId="0" applyAlignment="1" applyProtection="1">
      <alignment horizontal="center" wrapText="1"/>
      <protection locked="0"/>
    </xf>
    <xf numFmtId="0" fontId="0" fillId="0" borderId="0" xfId="0" applyBorder="1" applyAlignment="1" applyProtection="1">
      <alignment horizontal="center" wrapText="1"/>
      <protection locked="0"/>
    </xf>
    <xf numFmtId="14" fontId="0" fillId="0" borderId="2" xfId="0" applyNumberFormat="1" applyFont="1" applyFill="1" applyBorder="1" applyAlignment="1" applyProtection="1">
      <alignment horizontal="center" vertical="center" wrapText="1"/>
      <protection locked="0"/>
    </xf>
    <xf numFmtId="0" fontId="4" fillId="0" borderId="0" xfId="2" applyNumberFormat="1" applyBorder="1" applyAlignment="1" applyProtection="1">
      <alignment horizontal="center"/>
      <protection locked="0"/>
    </xf>
    <xf numFmtId="0" fontId="5" fillId="0" borderId="0" xfId="3" applyFont="1" applyBorder="1" applyAlignment="1" applyProtection="1">
      <alignment horizontal="left" wrapText="1" indent="1"/>
      <protection locked="0"/>
    </xf>
    <xf numFmtId="0" fontId="16" fillId="13" borderId="0" xfId="3" applyFont="1" applyFill="1" applyBorder="1" applyAlignment="1">
      <alignment horizontal="center" vertical="center" wrapText="1"/>
    </xf>
    <xf numFmtId="0" fontId="16" fillId="14" borderId="0" xfId="3" applyFont="1" applyFill="1" applyBorder="1" applyAlignment="1">
      <alignment horizontal="center" vertical="center" wrapText="1"/>
    </xf>
    <xf numFmtId="0" fontId="7" fillId="14" borderId="0" xfId="3" applyFont="1" applyFill="1" applyBorder="1" applyAlignment="1">
      <alignment horizontal="center" vertical="center" wrapText="1"/>
    </xf>
    <xf numFmtId="44" fontId="0" fillId="0" borderId="30" xfId="2" applyNumberFormat="1" applyFont="1" applyBorder="1" applyAlignment="1" applyProtection="1">
      <alignment horizontal="right"/>
      <protection locked="0"/>
    </xf>
    <xf numFmtId="0" fontId="32" fillId="0" borderId="0" xfId="0" applyFont="1" applyBorder="1" applyAlignment="1">
      <alignment horizontal="left" wrapText="1"/>
    </xf>
    <xf numFmtId="0" fontId="9" fillId="0" borderId="17" xfId="5" applyFont="1" applyFill="1" applyBorder="1" applyAlignment="1" applyProtection="1">
      <alignment vertical="center" wrapText="1"/>
      <protection locked="0"/>
    </xf>
    <xf numFmtId="0" fontId="17" fillId="0" borderId="0" xfId="5" applyFont="1" applyFill="1" applyBorder="1" applyAlignment="1" applyProtection="1">
      <alignment horizontal="left" vertical="center"/>
      <protection locked="0"/>
    </xf>
    <xf numFmtId="0" fontId="9" fillId="0" borderId="0" xfId="5" applyFont="1" applyFill="1" applyBorder="1" applyAlignment="1" applyProtection="1">
      <alignment vertical="center" wrapText="1"/>
      <protection locked="0"/>
    </xf>
    <xf numFmtId="0" fontId="9" fillId="0" borderId="0" xfId="5"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35" fillId="0" borderId="0" xfId="0" applyFont="1"/>
    <xf numFmtId="0" fontId="8" fillId="0" borderId="6" xfId="0" applyFont="1" applyBorder="1" applyAlignment="1">
      <alignment horizontal="right" wrapText="1"/>
    </xf>
    <xf numFmtId="0" fontId="35" fillId="0" borderId="13" xfId="0" applyFont="1" applyBorder="1"/>
    <xf numFmtId="0" fontId="8" fillId="0" borderId="24" xfId="0" applyFont="1" applyBorder="1" applyAlignment="1">
      <alignment horizontal="right" wrapText="1"/>
    </xf>
    <xf numFmtId="0" fontId="35" fillId="0" borderId="25" xfId="0" applyFont="1" applyBorder="1"/>
    <xf numFmtId="0" fontId="43" fillId="0" borderId="0" xfId="16"/>
    <xf numFmtId="0" fontId="49" fillId="0" borderId="0" xfId="0" applyFont="1"/>
    <xf numFmtId="0" fontId="50" fillId="0" borderId="0" xfId="16" applyFont="1" applyAlignment="1">
      <alignment vertical="top"/>
    </xf>
    <xf numFmtId="0" fontId="14" fillId="8" borderId="4"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164" fontId="14" fillId="6" borderId="0" xfId="3" applyNumberFormat="1" applyFont="1" applyFill="1" applyBorder="1" applyAlignment="1" applyProtection="1">
      <alignment vertical="center" wrapText="1"/>
      <protection locked="0"/>
    </xf>
    <xf numFmtId="0" fontId="4" fillId="0" borderId="6" xfId="3" quotePrefix="1" applyFont="1" applyBorder="1" applyProtection="1">
      <protection locked="0"/>
    </xf>
    <xf numFmtId="0" fontId="4" fillId="0" borderId="0" xfId="3" quotePrefix="1" applyFont="1" applyBorder="1" applyProtection="1">
      <protection locked="0"/>
    </xf>
    <xf numFmtId="0" fontId="4" fillId="0" borderId="0" xfId="3" quotePrefix="1" applyFont="1" applyProtection="1">
      <protection locked="0"/>
    </xf>
    <xf numFmtId="0" fontId="4" fillId="0" borderId="6" xfId="3" applyFont="1" applyBorder="1" applyAlignment="1" applyProtection="1">
      <alignment vertical="center" wrapText="1"/>
      <protection locked="0"/>
    </xf>
    <xf numFmtId="0" fontId="9" fillId="6" borderId="0" xfId="6" applyNumberFormat="1" applyFont="1" applyFill="1" applyBorder="1" applyAlignment="1" applyProtection="1">
      <alignment horizontal="center" vertical="center" wrapText="1"/>
      <protection locked="0"/>
    </xf>
    <xf numFmtId="0" fontId="9" fillId="6" borderId="0" xfId="6" applyNumberFormat="1" applyFont="1" applyFill="1" applyAlignment="1" applyProtection="1">
      <alignment horizontal="center" vertical="center" wrapText="1"/>
      <protection locked="0"/>
    </xf>
    <xf numFmtId="164" fontId="23" fillId="0" borderId="0" xfId="2" applyNumberFormat="1" applyFont="1" applyAlignment="1" applyProtection="1">
      <alignment horizontal="center" vertical="center" wrapText="1"/>
      <protection locked="0"/>
    </xf>
    <xf numFmtId="0" fontId="54" fillId="8" borderId="0" xfId="3" applyFont="1" applyFill="1" applyAlignment="1" applyProtection="1">
      <alignment horizontal="center" vertical="center" wrapText="1"/>
      <protection locked="0"/>
    </xf>
    <xf numFmtId="0" fontId="54" fillId="0" borderId="0" xfId="3" applyFont="1" applyAlignment="1" applyProtection="1">
      <alignment horizontal="center" vertical="center" wrapText="1"/>
      <protection locked="0"/>
    </xf>
    <xf numFmtId="164" fontId="4" fillId="0" borderId="2" xfId="2" applyNumberFormat="1" applyFont="1" applyBorder="1" applyAlignment="1" applyProtection="1">
      <alignment horizontal="center" vertical="center" wrapText="1"/>
      <protection locked="0"/>
    </xf>
    <xf numFmtId="0" fontId="4" fillId="0" borderId="10" xfId="1" applyNumberFormat="1" applyFont="1" applyBorder="1" applyAlignment="1" applyProtection="1">
      <alignment horizontal="center" vertical="center" wrapText="1"/>
      <protection locked="0"/>
    </xf>
    <xf numFmtId="0" fontId="4" fillId="6" borderId="2" xfId="1" applyNumberFormat="1" applyFont="1" applyFill="1" applyBorder="1" applyAlignment="1" applyProtection="1">
      <alignment horizontal="center" vertical="center" wrapText="1"/>
      <protection locked="0"/>
    </xf>
    <xf numFmtId="0" fontId="4" fillId="0" borderId="0" xfId="1" applyNumberFormat="1" applyFont="1" applyAlignment="1" applyProtection="1">
      <alignment horizontal="center" vertical="center" wrapText="1"/>
      <protection locked="0"/>
    </xf>
    <xf numFmtId="0" fontId="4" fillId="0" borderId="17" xfId="1" applyNumberFormat="1" applyFont="1" applyBorder="1" applyAlignment="1" applyProtection="1">
      <alignment horizontal="center" vertical="center" wrapText="1"/>
      <protection locked="0"/>
    </xf>
    <xf numFmtId="0" fontId="24" fillId="3" borderId="34" xfId="4" applyFont="1" applyBorder="1" applyAlignment="1" applyProtection="1">
      <alignment horizontal="center" vertical="center" wrapText="1"/>
      <protection locked="0"/>
    </xf>
    <xf numFmtId="171" fontId="24" fillId="3" borderId="1" xfId="4" applyNumberFormat="1" applyFont="1" applyAlignment="1" applyProtection="1">
      <alignment vertical="center" wrapText="1"/>
      <protection locked="0"/>
    </xf>
    <xf numFmtId="0" fontId="24" fillId="3" borderId="1" xfId="4" applyFont="1" applyAlignment="1" applyProtection="1">
      <alignment horizontal="center" vertical="center" wrapText="1"/>
      <protection locked="0"/>
    </xf>
    <xf numFmtId="0" fontId="23" fillId="0" borderId="0" xfId="0" applyFont="1" applyProtection="1">
      <protection locked="0"/>
    </xf>
    <xf numFmtId="0" fontId="23" fillId="0" borderId="0" xfId="0" applyFont="1" applyAlignment="1" applyProtection="1">
      <alignment horizontal="right"/>
      <protection locked="0"/>
    </xf>
    <xf numFmtId="0" fontId="24" fillId="3" borderId="15" xfId="4" applyFont="1" applyBorder="1" applyAlignment="1" applyProtection="1">
      <alignment horizontal="center" vertical="center" wrapText="1"/>
      <protection locked="0"/>
    </xf>
    <xf numFmtId="0" fontId="24" fillId="3" borderId="16" xfId="4" applyFont="1" applyBorder="1" applyAlignment="1" applyProtection="1">
      <alignment horizontal="center" vertical="center" wrapText="1"/>
      <protection locked="0"/>
    </xf>
    <xf numFmtId="171" fontId="24" fillId="3" borderId="17" xfId="2" applyNumberFormat="1" applyFont="1" applyFill="1" applyBorder="1" applyAlignment="1" applyProtection="1">
      <alignment horizontal="center" vertical="center" wrapText="1"/>
      <protection locked="0"/>
    </xf>
    <xf numFmtId="0" fontId="4" fillId="0" borderId="0" xfId="3" applyFont="1" applyAlignment="1" applyProtection="1">
      <alignment vertical="center"/>
      <protection locked="0"/>
    </xf>
    <xf numFmtId="0" fontId="55" fillId="3" borderId="1" xfId="4" applyFont="1" applyAlignment="1" applyProtection="1">
      <alignment horizontal="center" vertical="center"/>
      <protection locked="0"/>
    </xf>
    <xf numFmtId="0" fontId="24" fillId="3" borderId="1" xfId="15" applyFont="1" applyAlignment="1" applyProtection="1">
      <alignment horizontal="center" vertical="center"/>
      <protection locked="0"/>
    </xf>
    <xf numFmtId="0" fontId="14" fillId="8" borderId="4" xfId="3" applyFont="1" applyFill="1" applyBorder="1" applyAlignment="1" applyProtection="1">
      <alignment horizontal="center" vertical="center"/>
      <protection locked="0"/>
    </xf>
    <xf numFmtId="0" fontId="14" fillId="6" borderId="0" xfId="3" applyFont="1" applyFill="1" applyBorder="1" applyAlignment="1" applyProtection="1">
      <alignment horizontal="center" vertical="center"/>
      <protection locked="0"/>
    </xf>
    <xf numFmtId="0" fontId="4" fillId="0" borderId="6" xfId="3" quotePrefix="1" applyFont="1" applyBorder="1" applyAlignment="1" applyProtection="1">
      <alignment vertical="center"/>
      <protection locked="0"/>
    </xf>
    <xf numFmtId="0" fontId="4" fillId="0" borderId="0" xfId="3" applyFont="1" applyAlignment="1" applyProtection="1">
      <alignment horizontal="center" vertical="center"/>
      <protection locked="0"/>
    </xf>
    <xf numFmtId="0" fontId="4" fillId="0" borderId="18" xfId="1" applyNumberFormat="1" applyFont="1" applyBorder="1" applyAlignment="1" applyProtection="1">
      <alignment horizontal="left" vertical="center" wrapText="1"/>
      <protection locked="0"/>
    </xf>
    <xf numFmtId="44" fontId="4" fillId="0" borderId="10" xfId="2" applyFont="1" applyBorder="1" applyAlignment="1" applyProtection="1">
      <alignment horizontal="center" vertical="center" wrapText="1"/>
      <protection locked="0"/>
    </xf>
    <xf numFmtId="164" fontId="24" fillId="3" borderId="11" xfId="4" applyNumberFormat="1" applyFont="1" applyBorder="1" applyProtection="1">
      <protection locked="0"/>
    </xf>
    <xf numFmtId="0" fontId="4" fillId="6" borderId="0" xfId="3" applyFont="1" applyFill="1" applyProtection="1">
      <protection locked="0"/>
    </xf>
    <xf numFmtId="0" fontId="24" fillId="3" borderId="17" xfId="4" applyFont="1" applyBorder="1" applyAlignment="1" applyProtection="1">
      <alignment horizontal="center" vertical="center" wrapText="1"/>
      <protection locked="0"/>
    </xf>
    <xf numFmtId="164" fontId="24" fillId="3" borderId="17" xfId="4" applyNumberFormat="1" applyFont="1" applyBorder="1" applyProtection="1">
      <protection locked="0"/>
    </xf>
    <xf numFmtId="0" fontId="4" fillId="0" borderId="0" xfId="3" applyFont="1" applyAlignment="1" applyProtection="1">
      <alignment horizontal="left"/>
      <protection locked="0"/>
    </xf>
    <xf numFmtId="0" fontId="23" fillId="0" borderId="0" xfId="0" applyFont="1" applyBorder="1" applyProtection="1">
      <protection locked="0"/>
    </xf>
    <xf numFmtId="0" fontId="4" fillId="0" borderId="0" xfId="3" applyFont="1" applyBorder="1" applyProtection="1">
      <protection locked="0"/>
    </xf>
    <xf numFmtId="0" fontId="4" fillId="0" borderId="0" xfId="3" quotePrefix="1" applyFont="1" applyBorder="1" applyAlignment="1" applyProtection="1">
      <alignment vertical="center"/>
      <protection locked="0"/>
    </xf>
    <xf numFmtId="0" fontId="24" fillId="3" borderId="19" xfId="4" applyFont="1" applyBorder="1" applyAlignment="1" applyProtection="1">
      <alignment horizontal="center" vertical="center" wrapText="1"/>
      <protection locked="0"/>
    </xf>
    <xf numFmtId="0" fontId="4" fillId="0" borderId="0" xfId="3" applyFont="1" applyAlignment="1" applyProtection="1">
      <alignment horizontal="right" vertical="center" wrapText="1"/>
      <protection locked="0"/>
    </xf>
    <xf numFmtId="0" fontId="4" fillId="0" borderId="0" xfId="3" applyFont="1" applyBorder="1" applyAlignment="1" applyProtection="1">
      <alignment horizontal="center" wrapText="1"/>
      <protection locked="0"/>
    </xf>
    <xf numFmtId="164" fontId="4" fillId="0" borderId="12" xfId="2" applyNumberFormat="1" applyFont="1" applyBorder="1" applyAlignment="1" applyProtection="1">
      <alignment horizontal="center" vertical="center" wrapText="1"/>
      <protection locked="0"/>
    </xf>
    <xf numFmtId="164" fontId="24" fillId="3" borderId="17" xfId="2" applyNumberFormat="1" applyFont="1" applyFill="1" applyBorder="1" applyAlignment="1" applyProtection="1">
      <alignment horizontal="center" vertical="center" wrapText="1"/>
      <protection locked="0"/>
    </xf>
    <xf numFmtId="0" fontId="56" fillId="8" borderId="4" xfId="5" applyFont="1" applyFill="1" applyBorder="1" applyAlignment="1" applyProtection="1">
      <alignment vertical="center"/>
      <protection locked="0"/>
    </xf>
    <xf numFmtId="0" fontId="4" fillId="0" borderId="0" xfId="3" quotePrefix="1" applyFont="1" applyFill="1" applyBorder="1" applyProtection="1">
      <protection locked="0"/>
    </xf>
    <xf numFmtId="0" fontId="4" fillId="0" borderId="0" xfId="3" applyFont="1" applyBorder="1" applyAlignment="1" applyProtection="1">
      <alignment vertical="center"/>
      <protection locked="0"/>
    </xf>
    <xf numFmtId="0" fontId="4" fillId="0" borderId="2" xfId="6" applyNumberFormat="1" applyFont="1" applyFill="1" applyBorder="1" applyAlignment="1" applyProtection="1">
      <alignment horizontal="center" vertical="center" wrapText="1"/>
      <protection locked="0"/>
    </xf>
    <xf numFmtId="0" fontId="4" fillId="6" borderId="0" xfId="6" applyNumberFormat="1" applyFont="1" applyFill="1" applyAlignment="1" applyProtection="1">
      <alignment horizontal="center" vertical="center" wrapText="1"/>
      <protection locked="0"/>
    </xf>
    <xf numFmtId="44" fontId="4" fillId="6" borderId="2" xfId="2" applyFont="1" applyFill="1" applyBorder="1" applyAlignment="1" applyProtection="1">
      <alignment horizontal="center" vertical="center" wrapText="1"/>
      <protection locked="0"/>
    </xf>
    <xf numFmtId="0" fontId="4" fillId="0" borderId="0" xfId="3" applyFont="1" applyAlignment="1" applyProtection="1">
      <alignment wrapText="1"/>
      <protection locked="0"/>
    </xf>
    <xf numFmtId="44" fontId="24" fillId="3" borderId="17" xfId="2" applyFont="1" applyFill="1" applyBorder="1" applyAlignment="1" applyProtection="1">
      <alignment horizontal="center" vertical="center" wrapText="1"/>
      <protection locked="0"/>
    </xf>
    <xf numFmtId="0" fontId="4" fillId="0" borderId="0" xfId="3" quotePrefix="1" applyFont="1" applyFill="1" applyProtection="1">
      <protection locked="0"/>
    </xf>
    <xf numFmtId="0" fontId="4" fillId="0" borderId="0" xfId="3" applyFont="1" applyFill="1" applyAlignment="1" applyProtection="1">
      <alignment horizontal="center"/>
      <protection locked="0"/>
    </xf>
    <xf numFmtId="0" fontId="4" fillId="0" borderId="0" xfId="3" applyFont="1" applyFill="1" applyProtection="1">
      <protection locked="0"/>
    </xf>
    <xf numFmtId="0" fontId="4" fillId="0" borderId="2" xfId="3" applyFont="1" applyBorder="1" applyAlignment="1" applyProtection="1">
      <alignment horizontal="center" vertical="center" wrapText="1"/>
      <protection locked="0"/>
    </xf>
    <xf numFmtId="164" fontId="9" fillId="3" borderId="16" xfId="2" applyNumberFormat="1" applyFont="1" applyFill="1" applyBorder="1" applyAlignment="1" applyProtection="1">
      <alignment horizontal="center" wrapText="1"/>
      <protection locked="0"/>
    </xf>
    <xf numFmtId="44" fontId="4" fillId="0" borderId="12" xfId="2" applyNumberFormat="1" applyFont="1" applyBorder="1" applyAlignment="1" applyProtection="1">
      <alignment horizontal="center" vertical="center" wrapText="1"/>
      <protection locked="0"/>
    </xf>
    <xf numFmtId="164" fontId="9" fillId="3" borderId="26" xfId="2" applyNumberFormat="1" applyFont="1" applyFill="1" applyBorder="1" applyAlignment="1" applyProtection="1">
      <alignment horizontal="center" vertical="center" wrapText="1"/>
      <protection locked="0"/>
    </xf>
    <xf numFmtId="164" fontId="9" fillId="3" borderId="20" xfId="2" applyNumberFormat="1" applyFont="1" applyFill="1" applyBorder="1" applyAlignment="1" applyProtection="1">
      <alignment horizontal="center" vertical="center" wrapText="1"/>
      <protection locked="0"/>
    </xf>
    <xf numFmtId="0" fontId="23" fillId="0" borderId="17" xfId="0" applyFont="1" applyBorder="1" applyAlignment="1" applyProtection="1">
      <alignment horizontal="center"/>
      <protection locked="0"/>
    </xf>
    <xf numFmtId="0" fontId="23" fillId="0" borderId="0" xfId="0" applyFont="1" applyAlignment="1">
      <alignment horizontal="left" indent="1"/>
    </xf>
    <xf numFmtId="0" fontId="24" fillId="3" borderId="1" xfId="15" applyNumberFormat="1" applyFont="1" applyAlignment="1">
      <alignment horizontal="center"/>
    </xf>
    <xf numFmtId="172" fontId="23" fillId="0" borderId="17" xfId="2" applyNumberFormat="1" applyFont="1" applyBorder="1" applyAlignment="1" applyProtection="1">
      <alignment horizontal="center"/>
      <protection locked="0"/>
    </xf>
    <xf numFmtId="0" fontId="23" fillId="0" borderId="0" xfId="0" applyFont="1" applyFill="1" applyBorder="1" applyAlignment="1">
      <alignment horizontal="left" indent="1"/>
    </xf>
    <xf numFmtId="0" fontId="23" fillId="0" borderId="0" xfId="0" applyFont="1" applyBorder="1"/>
    <xf numFmtId="0" fontId="23" fillId="0" borderId="0" xfId="0" applyFont="1" applyBorder="1" applyAlignment="1">
      <alignment horizontal="right" indent="1"/>
    </xf>
    <xf numFmtId="0" fontId="24" fillId="0" borderId="0" xfId="0" applyFont="1" applyBorder="1" applyAlignment="1">
      <alignment horizontal="left"/>
    </xf>
    <xf numFmtId="0" fontId="23" fillId="0" borderId="0" xfId="0" applyFont="1" applyBorder="1" applyAlignment="1">
      <alignment horizontal="left"/>
    </xf>
    <xf numFmtId="14" fontId="23" fillId="0" borderId="17" xfId="0" applyNumberFormat="1" applyFont="1" applyBorder="1" applyAlignment="1" applyProtection="1">
      <alignment horizontal="center"/>
      <protection locked="0"/>
    </xf>
    <xf numFmtId="14" fontId="23" fillId="0" borderId="0" xfId="0" applyNumberFormat="1" applyFont="1" applyBorder="1" applyAlignment="1">
      <alignment horizontal="left"/>
    </xf>
    <xf numFmtId="0" fontId="23" fillId="0" borderId="17" xfId="0" applyNumberFormat="1" applyFont="1" applyBorder="1" applyAlignment="1" applyProtection="1">
      <alignment horizontal="center"/>
      <protection locked="0"/>
    </xf>
    <xf numFmtId="0" fontId="23" fillId="0" borderId="0" xfId="0" applyFont="1" applyAlignment="1">
      <alignment horizontal="left"/>
    </xf>
    <xf numFmtId="0" fontId="23" fillId="0" borderId="0" xfId="0" applyFont="1" applyAlignment="1">
      <alignment vertical="center"/>
    </xf>
    <xf numFmtId="44" fontId="24" fillId="3" borderId="1" xfId="15" applyNumberFormat="1" applyFont="1" applyAlignment="1">
      <alignment horizontal="center"/>
    </xf>
    <xf numFmtId="164" fontId="23" fillId="0" borderId="0" xfId="0" applyNumberFormat="1" applyFont="1"/>
    <xf numFmtId="44" fontId="23" fillId="0" borderId="0" xfId="0" applyNumberFormat="1" applyFont="1"/>
    <xf numFmtId="44" fontId="24" fillId="3" borderId="1" xfId="15" applyNumberFormat="1" applyFont="1" applyAlignment="1">
      <alignment horizontal="center" vertical="center"/>
    </xf>
    <xf numFmtId="164" fontId="24" fillId="3" borderId="1" xfId="15" applyNumberFormat="1" applyFont="1" applyAlignment="1">
      <alignment horizontal="center"/>
    </xf>
    <xf numFmtId="9" fontId="23" fillId="0" borderId="17" xfId="14" applyFont="1" applyBorder="1" applyAlignment="1" applyProtection="1">
      <alignment horizontal="center"/>
      <protection locked="0"/>
    </xf>
    <xf numFmtId="0" fontId="24" fillId="0" borderId="0" xfId="0" applyFont="1" applyAlignment="1">
      <alignment horizontal="left" vertical="center"/>
    </xf>
    <xf numFmtId="0" fontId="23" fillId="0" borderId="0" xfId="0" applyFont="1" applyAlignment="1">
      <alignment horizontal="center"/>
    </xf>
    <xf numFmtId="164" fontId="9" fillId="3" borderId="1" xfId="15" applyNumberFormat="1" applyFont="1" applyAlignment="1" applyProtection="1">
      <alignment horizontal="center" vertical="center" wrapText="1"/>
    </xf>
    <xf numFmtId="44" fontId="9" fillId="3" borderId="17" xfId="2" applyFont="1" applyFill="1" applyBorder="1" applyAlignment="1" applyProtection="1">
      <alignment horizontal="center" vertical="center" wrapText="1"/>
      <protection locked="0"/>
    </xf>
    <xf numFmtId="164" fontId="4" fillId="0" borderId="0" xfId="3" applyNumberFormat="1" applyFont="1" applyAlignment="1" applyProtection="1">
      <alignment vertical="center"/>
      <protection locked="0"/>
    </xf>
    <xf numFmtId="164" fontId="9" fillId="3" borderId="17" xfId="2" applyNumberFormat="1" applyFont="1" applyFill="1" applyBorder="1" applyAlignment="1" applyProtection="1">
      <alignment horizontal="center" vertical="center" wrapText="1"/>
      <protection locked="0"/>
    </xf>
    <xf numFmtId="0" fontId="9" fillId="3" borderId="15" xfId="4" applyFont="1" applyBorder="1" applyAlignment="1" applyProtection="1">
      <alignment horizontal="center" vertical="center" wrapText="1"/>
      <protection locked="0"/>
    </xf>
    <xf numFmtId="0" fontId="57" fillId="8" borderId="0" xfId="3" applyFont="1" applyFill="1" applyAlignment="1" applyProtection="1">
      <alignment horizontal="center" wrapText="1"/>
      <protection locked="0"/>
    </xf>
    <xf numFmtId="0" fontId="14" fillId="0" borderId="0" xfId="3" applyFont="1" applyFill="1" applyBorder="1" applyAlignment="1" applyProtection="1">
      <alignment horizontal="center" vertical="center"/>
      <protection locked="0"/>
    </xf>
    <xf numFmtId="0" fontId="4" fillId="0" borderId="0" xfId="6" applyNumberFormat="1" applyFont="1" applyFill="1" applyBorder="1" applyAlignment="1" applyProtection="1">
      <alignment horizontal="center" vertical="center" wrapText="1"/>
      <protection locked="0"/>
    </xf>
    <xf numFmtId="0" fontId="9" fillId="0" borderId="0" xfId="3" applyFont="1" applyFill="1" applyProtection="1">
      <protection locked="0"/>
    </xf>
    <xf numFmtId="0" fontId="9" fillId="0" borderId="0" xfId="3" applyFont="1" applyFill="1" applyAlignment="1" applyProtection="1">
      <protection locked="0"/>
    </xf>
    <xf numFmtId="0" fontId="24" fillId="3" borderId="40" xfId="4" applyFont="1" applyBorder="1" applyAlignment="1" applyProtection="1">
      <alignment horizontal="center" vertical="center" wrapText="1"/>
      <protection locked="0"/>
    </xf>
    <xf numFmtId="0" fontId="24" fillId="0" borderId="0" xfId="4" applyFont="1" applyFill="1" applyBorder="1" applyAlignment="1" applyProtection="1">
      <alignment horizontal="center" vertical="center" wrapText="1"/>
      <protection locked="0"/>
    </xf>
    <xf numFmtId="0" fontId="39" fillId="6" borderId="10" xfId="6" applyNumberFormat="1" applyFont="1" applyFill="1" applyBorder="1" applyAlignment="1" applyProtection="1">
      <alignment horizontal="center" vertical="center" wrapText="1"/>
      <protection locked="0"/>
    </xf>
    <xf numFmtId="0" fontId="39" fillId="6" borderId="41" xfId="6" applyNumberFormat="1" applyFont="1" applyFill="1" applyBorder="1" applyAlignment="1" applyProtection="1">
      <alignment horizontal="center" vertical="center" wrapText="1"/>
      <protection locked="0"/>
    </xf>
    <xf numFmtId="0" fontId="59" fillId="6" borderId="0" xfId="0" applyFont="1" applyFill="1" applyAlignment="1">
      <alignment vertical="center"/>
    </xf>
    <xf numFmtId="0" fontId="60" fillId="6" borderId="0" xfId="0" applyFont="1" applyFill="1"/>
    <xf numFmtId="0" fontId="32" fillId="6" borderId="0" xfId="0" applyFont="1" applyFill="1"/>
    <xf numFmtId="0" fontId="0" fillId="6" borderId="0" xfId="0" applyFill="1"/>
    <xf numFmtId="14" fontId="61" fillId="6" borderId="0" xfId="0" applyNumberFormat="1" applyFont="1" applyFill="1" applyAlignment="1">
      <alignment vertical="center"/>
    </xf>
    <xf numFmtId="14" fontId="62" fillId="6" borderId="0" xfId="0" applyNumberFormat="1" applyFont="1" applyFill="1" applyAlignment="1">
      <alignment vertical="center"/>
    </xf>
    <xf numFmtId="14" fontId="62" fillId="0" borderId="0" xfId="0" applyNumberFormat="1" applyFont="1" applyAlignment="1">
      <alignment vertical="center"/>
    </xf>
    <xf numFmtId="0" fontId="63" fillId="6" borderId="0" xfId="0" applyFont="1" applyFill="1" applyAlignment="1">
      <alignment vertical="center"/>
    </xf>
    <xf numFmtId="0" fontId="63" fillId="6" borderId="0" xfId="0" applyFont="1" applyFill="1"/>
    <xf numFmtId="0" fontId="64" fillId="6" borderId="0" xfId="0" applyFont="1" applyFill="1"/>
    <xf numFmtId="0" fontId="64" fillId="0" borderId="0" xfId="0" applyFont="1"/>
    <xf numFmtId="0" fontId="65" fillId="6" borderId="0" xfId="16" applyFont="1" applyFill="1" applyAlignment="1">
      <alignment vertical="center"/>
    </xf>
    <xf numFmtId="0" fontId="66" fillId="6" borderId="0" xfId="0" applyFont="1" applyFill="1"/>
    <xf numFmtId="0" fontId="67" fillId="6" borderId="0" xfId="0" applyFont="1" applyFill="1"/>
    <xf numFmtId="0" fontId="68" fillId="6" borderId="0" xfId="0" applyFont="1" applyFill="1"/>
    <xf numFmtId="0" fontId="68" fillId="0" borderId="0" xfId="0" applyFont="1"/>
    <xf numFmtId="0" fontId="69" fillId="0" borderId="0" xfId="16" applyFont="1" applyFill="1" applyAlignment="1">
      <alignment vertical="top"/>
    </xf>
    <xf numFmtId="0" fontId="70" fillId="0" borderId="0" xfId="0" applyFont="1"/>
    <xf numFmtId="0" fontId="60" fillId="6" borderId="0" xfId="0" applyFont="1" applyFill="1" applyAlignment="1">
      <alignment vertical="center"/>
    </xf>
    <xf numFmtId="0" fontId="64" fillId="0" borderId="0" xfId="0" applyFont="1" applyAlignment="1">
      <alignment vertical="center" wrapText="1"/>
    </xf>
    <xf numFmtId="0" fontId="60" fillId="0" borderId="0" xfId="0" applyFont="1" applyAlignment="1">
      <alignment vertical="center" wrapText="1"/>
    </xf>
    <xf numFmtId="0" fontId="71" fillId="0" borderId="0" xfId="0" applyFont="1"/>
    <xf numFmtId="0" fontId="27" fillId="0" borderId="0" xfId="5" applyFont="1" applyFill="1" applyBorder="1" applyAlignment="1" applyProtection="1">
      <alignment vertical="center"/>
      <protection locked="0"/>
    </xf>
    <xf numFmtId="0" fontId="8" fillId="0" borderId="37" xfId="0" applyFont="1" applyBorder="1" applyAlignment="1">
      <alignment horizontal="left" vertical="center" wrapText="1"/>
    </xf>
    <xf numFmtId="0" fontId="35" fillId="0" borderId="37" xfId="0" applyFont="1" applyBorder="1" applyAlignment="1">
      <alignment horizontal="center" vertical="center"/>
    </xf>
    <xf numFmtId="0" fontId="8" fillId="0" borderId="37" xfId="0" applyFont="1" applyBorder="1" applyAlignment="1">
      <alignment vertical="center"/>
    </xf>
    <xf numFmtId="0" fontId="51" fillId="17" borderId="3" xfId="5" applyFont="1" applyFill="1" applyBorder="1" applyAlignment="1" applyProtection="1">
      <alignment vertical="center"/>
      <protection locked="0"/>
    </xf>
    <xf numFmtId="0" fontId="51" fillId="17" borderId="4" xfId="5" applyFont="1" applyFill="1" applyBorder="1" applyAlignment="1" applyProtection="1">
      <alignment vertical="center"/>
      <protection locked="0"/>
    </xf>
    <xf numFmtId="0" fontId="14" fillId="17" borderId="4" xfId="3" applyFont="1" applyFill="1" applyBorder="1" applyAlignment="1" applyProtection="1">
      <alignment horizontal="center" vertical="center" wrapText="1"/>
      <protection locked="0"/>
    </xf>
    <xf numFmtId="0" fontId="9" fillId="17" borderId="6" xfId="3" applyFont="1" applyFill="1" applyBorder="1" applyAlignment="1" applyProtection="1">
      <protection locked="0"/>
    </xf>
    <xf numFmtId="0" fontId="9" fillId="17" borderId="0" xfId="3" applyFont="1" applyFill="1" applyBorder="1" applyAlignment="1" applyProtection="1">
      <protection locked="0"/>
    </xf>
    <xf numFmtId="0" fontId="9" fillId="17" borderId="0" xfId="3" applyFont="1" applyFill="1" applyAlignment="1" applyProtection="1">
      <alignment horizontal="center" wrapText="1"/>
      <protection locked="0"/>
    </xf>
    <xf numFmtId="0" fontId="14" fillId="17" borderId="0" xfId="3" applyFont="1" applyFill="1" applyProtection="1">
      <protection locked="0"/>
    </xf>
    <xf numFmtId="0" fontId="53" fillId="17" borderId="0" xfId="3" applyFont="1" applyFill="1" applyAlignment="1" applyProtection="1">
      <alignment horizontal="center" vertical="center" wrapText="1"/>
      <protection locked="0"/>
    </xf>
    <xf numFmtId="0" fontId="54" fillId="17" borderId="0" xfId="3" applyFont="1" applyFill="1" applyAlignment="1" applyProtection="1">
      <alignment horizontal="center" vertical="center" wrapText="1"/>
      <protection locked="0"/>
    </xf>
    <xf numFmtId="0" fontId="14" fillId="17" borderId="4" xfId="3" applyFont="1" applyFill="1" applyBorder="1" applyAlignment="1" applyProtection="1">
      <alignment horizontal="center" vertical="center"/>
      <protection locked="0"/>
    </xf>
    <xf numFmtId="0" fontId="9" fillId="17" borderId="6" xfId="3" applyFont="1" applyFill="1" applyBorder="1" applyProtection="1">
      <protection locked="0"/>
    </xf>
    <xf numFmtId="0" fontId="16" fillId="17" borderId="0" xfId="3" applyFont="1" applyFill="1" applyAlignment="1" applyProtection="1">
      <alignment horizontal="center" wrapText="1"/>
      <protection locked="0"/>
    </xf>
    <xf numFmtId="0" fontId="9" fillId="17" borderId="0" xfId="3" applyFont="1" applyFill="1" applyProtection="1">
      <protection locked="0"/>
    </xf>
    <xf numFmtId="0" fontId="57" fillId="17" borderId="0" xfId="3" applyFont="1" applyFill="1" applyAlignment="1" applyProtection="1">
      <alignment horizontal="center" wrapText="1"/>
      <protection locked="0"/>
    </xf>
    <xf numFmtId="0" fontId="9" fillId="17" borderId="6" xfId="3" applyFont="1" applyFill="1" applyBorder="1" applyAlignment="1" applyProtection="1">
      <alignment wrapText="1"/>
      <protection locked="0"/>
    </xf>
    <xf numFmtId="0" fontId="9" fillId="17" borderId="0" xfId="3" applyFont="1" applyFill="1" applyBorder="1" applyAlignment="1" applyProtection="1">
      <alignment horizontal="center" wrapText="1"/>
      <protection locked="0"/>
    </xf>
    <xf numFmtId="0" fontId="9" fillId="17" borderId="0" xfId="3" applyFont="1" applyFill="1" applyAlignment="1" applyProtection="1">
      <protection locked="0"/>
    </xf>
    <xf numFmtId="0" fontId="56" fillId="17" borderId="4" xfId="5" applyFont="1" applyFill="1" applyBorder="1" applyAlignment="1" applyProtection="1">
      <alignment horizontal="center" vertical="center"/>
      <protection locked="0"/>
    </xf>
    <xf numFmtId="0" fontId="56" fillId="17" borderId="4" xfId="5" applyFont="1" applyFill="1" applyBorder="1" applyAlignment="1" applyProtection="1">
      <alignment vertical="center"/>
      <protection locked="0"/>
    </xf>
    <xf numFmtId="0" fontId="9" fillId="17" borderId="0" xfId="3" applyFont="1" applyFill="1" applyAlignment="1" applyProtection="1">
      <alignment horizontal="left"/>
      <protection locked="0"/>
    </xf>
    <xf numFmtId="0" fontId="9" fillId="17" borderId="0" xfId="3" applyFont="1" applyFill="1" applyAlignment="1" applyProtection="1">
      <alignment horizontal="center"/>
      <protection locked="0"/>
    </xf>
    <xf numFmtId="0" fontId="9" fillId="17" borderId="0" xfId="3" applyFont="1" applyFill="1" applyAlignment="1" applyProtection="1">
      <alignment horizontal="center" vertical="center" wrapText="1"/>
      <protection locked="0"/>
    </xf>
    <xf numFmtId="0" fontId="24" fillId="17" borderId="0" xfId="0" applyFont="1" applyFill="1" applyAlignment="1" applyProtection="1">
      <alignment horizontal="center"/>
      <protection locked="0"/>
    </xf>
    <xf numFmtId="0" fontId="9" fillId="17" borderId="0" xfId="3" applyFont="1" applyFill="1" applyBorder="1" applyAlignment="1" applyProtection="1">
      <alignment horizontal="center" vertical="center" wrapText="1"/>
      <protection locked="0"/>
    </xf>
    <xf numFmtId="0" fontId="4" fillId="17" borderId="0" xfId="3" applyFont="1" applyFill="1" applyProtection="1">
      <protection locked="0"/>
    </xf>
    <xf numFmtId="0" fontId="9" fillId="17" borderId="0" xfId="3" applyFont="1" applyFill="1" applyBorder="1" applyProtection="1">
      <protection locked="0"/>
    </xf>
    <xf numFmtId="0" fontId="56" fillId="0" borderId="0" xfId="5" applyFont="1" applyFill="1" applyBorder="1" applyAlignment="1" applyProtection="1">
      <alignment vertical="center"/>
      <protection locked="0"/>
    </xf>
    <xf numFmtId="0" fontId="73" fillId="0" borderId="0" xfId="0" applyFont="1"/>
    <xf numFmtId="0" fontId="8" fillId="0" borderId="0" xfId="0" applyFont="1"/>
    <xf numFmtId="0" fontId="75" fillId="0" borderId="0" xfId="3" applyFont="1" applyAlignment="1">
      <alignment vertical="center" wrapText="1"/>
    </xf>
    <xf numFmtId="0" fontId="76"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35" fillId="0" borderId="0" xfId="0" applyFont="1" applyAlignment="1">
      <alignment horizontal="center" vertical="center"/>
    </xf>
    <xf numFmtId="44" fontId="9" fillId="0" borderId="0" xfId="15" applyNumberFormat="1" applyFont="1" applyFill="1" applyBorder="1" applyAlignment="1">
      <alignment horizontal="center"/>
    </xf>
    <xf numFmtId="0" fontId="4" fillId="0" borderId="0" xfId="17"/>
    <xf numFmtId="0" fontId="35" fillId="0" borderId="0" xfId="0" applyFont="1" applyAlignment="1">
      <alignment horizontal="justify" vertical="center"/>
    </xf>
    <xf numFmtId="0" fontId="4" fillId="0" borderId="0" xfId="17" applyAlignment="1">
      <alignment vertical="top" wrapText="1"/>
    </xf>
    <xf numFmtId="0" fontId="78" fillId="0" borderId="0" xfId="0" applyFont="1" applyAlignment="1">
      <alignment vertical="center"/>
    </xf>
    <xf numFmtId="0" fontId="78" fillId="0" borderId="0" xfId="0" applyFont="1" applyAlignment="1" applyProtection="1">
      <alignment vertical="center"/>
      <protection locked="0"/>
    </xf>
    <xf numFmtId="0" fontId="4" fillId="0" borderId="0" xfId="17" applyProtection="1">
      <protection locked="0"/>
    </xf>
    <xf numFmtId="0" fontId="35" fillId="0" borderId="0" xfId="0" applyFont="1" applyAlignment="1" applyProtection="1">
      <alignment vertical="center"/>
      <protection locked="0"/>
    </xf>
    <xf numFmtId="0" fontId="35" fillId="0" borderId="0" xfId="0" applyFont="1" applyAlignment="1">
      <alignment vertical="center"/>
    </xf>
    <xf numFmtId="0" fontId="79" fillId="0" borderId="0" xfId="0" applyFont="1"/>
    <xf numFmtId="0" fontId="80" fillId="0" borderId="0" xfId="0" applyFont="1"/>
    <xf numFmtId="0" fontId="8" fillId="0" borderId="0" xfId="0" applyFont="1" applyFill="1" applyAlignment="1">
      <alignment wrapText="1"/>
    </xf>
    <xf numFmtId="0" fontId="35" fillId="0" borderId="0" xfId="0" applyFont="1" applyFill="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8" fillId="0" borderId="0" xfId="0" applyFont="1" applyAlignment="1">
      <alignment wrapText="1"/>
    </xf>
    <xf numFmtId="44" fontId="9" fillId="3" borderId="17" xfId="15" applyNumberFormat="1" applyFont="1" applyBorder="1" applyAlignment="1">
      <alignment horizontal="center"/>
    </xf>
    <xf numFmtId="0" fontId="35" fillId="0" borderId="0" xfId="0" applyFont="1" applyFill="1" applyAlignment="1">
      <alignment vertical="center"/>
    </xf>
    <xf numFmtId="44" fontId="9" fillId="0" borderId="21" xfId="15" applyNumberFormat="1" applyFont="1" applyFill="1" applyBorder="1" applyAlignment="1">
      <alignment horizontal="center"/>
    </xf>
    <xf numFmtId="0" fontId="8" fillId="0" borderId="0" xfId="0" applyFont="1" applyBorder="1" applyAlignment="1">
      <alignment horizontal="left" vertical="center"/>
    </xf>
    <xf numFmtId="0" fontId="60" fillId="0" borderId="0" xfId="0" applyFont="1" applyFill="1" applyAlignment="1">
      <alignment vertical="center" wrapText="1"/>
    </xf>
    <xf numFmtId="0" fontId="70" fillId="0" borderId="0" xfId="0" applyFont="1" applyFill="1"/>
    <xf numFmtId="0" fontId="35" fillId="0" borderId="0" xfId="0" applyFont="1" applyAlignment="1">
      <alignment vertical="center"/>
    </xf>
    <xf numFmtId="0" fontId="4" fillId="12" borderId="0" xfId="3" applyFont="1" applyFill="1" applyBorder="1" applyAlignment="1" applyProtection="1">
      <alignment vertical="center"/>
      <protection locked="0"/>
    </xf>
    <xf numFmtId="0" fontId="4" fillId="0" borderId="0" xfId="3" applyFont="1" applyFill="1" applyBorder="1" applyAlignment="1" applyProtection="1">
      <alignment vertical="center"/>
      <protection locked="0"/>
    </xf>
    <xf numFmtId="0" fontId="81" fillId="2" borderId="0" xfId="2" applyNumberFormat="1" applyFont="1" applyFill="1" applyBorder="1" applyAlignment="1" applyProtection="1">
      <alignment horizontal="center" vertical="center"/>
      <protection locked="0"/>
    </xf>
    <xf numFmtId="164" fontId="81" fillId="2" borderId="0" xfId="7" applyNumberFormat="1" applyFont="1" applyAlignment="1" applyProtection="1">
      <alignment horizontal="center" vertical="center"/>
      <protection locked="0"/>
    </xf>
    <xf numFmtId="165" fontId="81" fillId="2" borderId="12" xfId="7" applyNumberFormat="1" applyFont="1" applyBorder="1" applyAlignment="1" applyProtection="1">
      <alignment vertical="center" wrapText="1"/>
      <protection locked="0"/>
    </xf>
    <xf numFmtId="164" fontId="81" fillId="2" borderId="2" xfId="10" applyNumberFormat="1" applyFont="1" applyBorder="1" applyAlignment="1" applyProtection="1">
      <alignment horizontal="center" vertical="center"/>
      <protection locked="0"/>
    </xf>
    <xf numFmtId="164" fontId="82" fillId="3" borderId="1" xfId="15" applyNumberFormat="1" applyFont="1" applyProtection="1">
      <protection locked="0"/>
    </xf>
    <xf numFmtId="0" fontId="81" fillId="2" borderId="28" xfId="7" applyFont="1" applyBorder="1" applyAlignment="1" applyProtection="1">
      <alignment horizontal="left" vertical="center" wrapText="1"/>
      <protection locked="0"/>
    </xf>
    <xf numFmtId="0" fontId="35" fillId="0" borderId="0" xfId="0" applyFont="1" applyAlignment="1">
      <alignment horizontal="left" indent="1"/>
    </xf>
    <xf numFmtId="44" fontId="9" fillId="19" borderId="17" xfId="15" applyNumberFormat="1" applyFont="1" applyFill="1" applyBorder="1" applyAlignment="1">
      <alignment horizontal="center"/>
    </xf>
    <xf numFmtId="44" fontId="24" fillId="0" borderId="0" xfId="15" applyNumberFormat="1" applyFont="1" applyFill="1" applyBorder="1" applyAlignment="1">
      <alignment horizontal="center"/>
    </xf>
    <xf numFmtId="44" fontId="23" fillId="0" borderId="0" xfId="0" applyNumberFormat="1" applyFont="1" applyFill="1" applyBorder="1"/>
    <xf numFmtId="0" fontId="65" fillId="16" borderId="0" xfId="16" applyFont="1" applyFill="1" applyAlignment="1">
      <alignment vertical="top"/>
    </xf>
    <xf numFmtId="14" fontId="61" fillId="6" borderId="0" xfId="16" applyNumberFormat="1" applyFont="1" applyFill="1" applyAlignment="1">
      <alignment vertical="center"/>
    </xf>
    <xf numFmtId="14" fontId="61" fillId="6" borderId="0" xfId="0" applyNumberFormat="1" applyFont="1" applyFill="1" applyAlignment="1">
      <alignment horizontal="left" vertical="center"/>
    </xf>
    <xf numFmtId="0" fontId="64" fillId="15" borderId="0" xfId="0" applyFont="1" applyFill="1" applyAlignment="1">
      <alignment vertical="center" wrapText="1"/>
    </xf>
    <xf numFmtId="0" fontId="63" fillId="15" borderId="0" xfId="0" applyFont="1" applyFill="1" applyAlignment="1">
      <alignment vertical="center" wrapText="1"/>
    </xf>
    <xf numFmtId="0" fontId="64" fillId="16" borderId="0" xfId="0" applyFont="1" applyFill="1" applyAlignment="1">
      <alignment vertical="center" wrapText="1"/>
    </xf>
    <xf numFmtId="0" fontId="4" fillId="0" borderId="22" xfId="5" applyFont="1" applyFill="1" applyBorder="1" applyAlignment="1" applyProtection="1">
      <alignment horizontal="left" vertical="center"/>
      <protection locked="0"/>
    </xf>
    <xf numFmtId="0" fontId="4" fillId="0" borderId="25" xfId="5" applyFont="1" applyFill="1" applyBorder="1" applyAlignment="1" applyProtection="1">
      <alignment horizontal="left" vertical="center"/>
      <protection locked="0"/>
    </xf>
    <xf numFmtId="0" fontId="43" fillId="0" borderId="22" xfId="16" applyFill="1" applyBorder="1" applyAlignment="1" applyProtection="1">
      <alignment horizontal="left" vertical="center"/>
      <protection locked="0"/>
    </xf>
    <xf numFmtId="0" fontId="24" fillId="17" borderId="37" xfId="16" applyFont="1" applyFill="1" applyBorder="1" applyAlignment="1">
      <alignment vertical="center"/>
    </xf>
    <xf numFmtId="0" fontId="24" fillId="17" borderId="38" xfId="16" applyFont="1" applyFill="1" applyBorder="1" applyAlignment="1">
      <alignment vertical="center"/>
    </xf>
    <xf numFmtId="0" fontId="24" fillId="17" borderId="37" xfId="0" applyFont="1" applyFill="1" applyBorder="1" applyAlignment="1">
      <alignment vertical="center" wrapText="1"/>
    </xf>
    <xf numFmtId="0" fontId="24" fillId="17" borderId="38" xfId="0" applyFont="1" applyFill="1" applyBorder="1" applyAlignment="1">
      <alignment vertical="center" wrapText="1"/>
    </xf>
    <xf numFmtId="0" fontId="24" fillId="17" borderId="37" xfId="0" applyFont="1" applyFill="1" applyBorder="1" applyAlignment="1">
      <alignment horizontal="center" vertical="center" wrapText="1"/>
    </xf>
    <xf numFmtId="0" fontId="24" fillId="17" borderId="38" xfId="0" applyFont="1" applyFill="1" applyBorder="1" applyAlignment="1">
      <alignment horizontal="center" vertical="center" wrapText="1"/>
    </xf>
    <xf numFmtId="0" fontId="35" fillId="0" borderId="37" xfId="0" applyFont="1" applyBorder="1" applyAlignment="1">
      <alignment horizontal="center" vertical="center"/>
    </xf>
    <xf numFmtId="0" fontId="35" fillId="0" borderId="39" xfId="0" applyFont="1" applyBorder="1" applyAlignment="1">
      <alignment horizontal="center" vertical="center"/>
    </xf>
    <xf numFmtId="0" fontId="35" fillId="0" borderId="38" xfId="0" applyFont="1" applyBorder="1" applyAlignment="1">
      <alignment horizontal="center" vertical="center"/>
    </xf>
    <xf numFmtId="0" fontId="48" fillId="0" borderId="22" xfId="0" applyFont="1" applyBorder="1" applyAlignment="1">
      <alignment horizontal="left" vertical="center" wrapText="1"/>
    </xf>
    <xf numFmtId="0" fontId="48" fillId="0" borderId="25" xfId="0" applyFont="1" applyBorder="1" applyAlignment="1">
      <alignment horizontal="left" vertical="center" wrapText="1"/>
    </xf>
    <xf numFmtId="0" fontId="8" fillId="0" borderId="37" xfId="0" applyFont="1" applyBorder="1" applyAlignment="1">
      <alignment horizontal="left" vertical="center"/>
    </xf>
    <xf numFmtId="0" fontId="8" fillId="0" borderId="39" xfId="0" applyFont="1" applyBorder="1" applyAlignment="1">
      <alignment horizontal="left" vertical="center"/>
    </xf>
    <xf numFmtId="0" fontId="8" fillId="0" borderId="38" xfId="0" applyFont="1" applyBorder="1" applyAlignment="1">
      <alignment horizontal="left" vertical="center"/>
    </xf>
    <xf numFmtId="0" fontId="35" fillId="0" borderId="3" xfId="0" applyFont="1" applyBorder="1" applyAlignment="1">
      <alignment horizontal="left" vertical="top" wrapText="1"/>
    </xf>
    <xf numFmtId="0" fontId="35" fillId="0" borderId="5" xfId="0" applyFont="1" applyBorder="1" applyAlignment="1">
      <alignment horizontal="left" vertical="top" wrapText="1"/>
    </xf>
    <xf numFmtId="0" fontId="8" fillId="0" borderId="37" xfId="0" applyFont="1" applyBorder="1" applyAlignment="1">
      <alignment vertical="center" wrapText="1"/>
    </xf>
    <xf numFmtId="0" fontId="8" fillId="0" borderId="39" xfId="0" applyFont="1" applyBorder="1" applyAlignment="1">
      <alignment vertical="center" wrapText="1"/>
    </xf>
    <xf numFmtId="0" fontId="8" fillId="0" borderId="38" xfId="0" applyFont="1" applyBorder="1" applyAlignment="1">
      <alignment vertical="center" wrapText="1"/>
    </xf>
    <xf numFmtId="0" fontId="44" fillId="0" borderId="6" xfId="16" applyFont="1" applyFill="1" applyBorder="1" applyAlignment="1">
      <alignment vertical="center" wrapText="1"/>
    </xf>
    <xf numFmtId="0" fontId="45" fillId="0" borderId="7" xfId="0" applyFont="1" applyBorder="1" applyAlignment="1">
      <alignment vertical="center" wrapText="1"/>
    </xf>
    <xf numFmtId="0" fontId="35" fillId="0" borderId="24" xfId="0" applyFont="1" applyBorder="1" applyAlignment="1">
      <alignment horizontal="left" vertical="top" wrapText="1"/>
    </xf>
    <xf numFmtId="0" fontId="35" fillId="0" borderId="13" xfId="0" applyFont="1" applyBorder="1" applyAlignment="1">
      <alignment horizontal="left" vertical="top" wrapText="1"/>
    </xf>
    <xf numFmtId="0" fontId="35" fillId="0" borderId="37" xfId="0" applyFont="1" applyBorder="1" applyAlignment="1">
      <alignment vertical="center" wrapText="1"/>
    </xf>
    <xf numFmtId="0" fontId="48" fillId="0" borderId="37" xfId="0" applyFont="1" applyBorder="1" applyAlignment="1">
      <alignment horizontal="left" wrapText="1"/>
    </xf>
    <xf numFmtId="0" fontId="47" fillId="0" borderId="37" xfId="0" applyFont="1" applyBorder="1" applyAlignment="1">
      <alignment horizontal="left" wrapText="1"/>
    </xf>
    <xf numFmtId="0" fontId="35" fillId="0" borderId="39" xfId="0" applyFont="1" applyBorder="1" applyAlignment="1">
      <alignment horizontal="left" vertical="center"/>
    </xf>
    <xf numFmtId="0" fontId="35" fillId="0" borderId="38" xfId="0" applyFont="1" applyBorder="1" applyAlignment="1">
      <alignment horizontal="left" vertical="center"/>
    </xf>
    <xf numFmtId="0" fontId="8" fillId="0" borderId="37" xfId="0" applyFont="1" applyBorder="1" applyAlignment="1">
      <alignment horizontal="left" vertical="center" wrapText="1"/>
    </xf>
    <xf numFmtId="0" fontId="7" fillId="13" borderId="0" xfId="3" applyFont="1" applyFill="1" applyBorder="1" applyAlignment="1">
      <alignment horizontal="center" vertical="center" wrapText="1"/>
    </xf>
    <xf numFmtId="0" fontId="23" fillId="0" borderId="0" xfId="0" applyFont="1" applyAlignment="1">
      <alignment horizontal="center" vertical="center"/>
    </xf>
    <xf numFmtId="0" fontId="42" fillId="0" borderId="22" xfId="0" applyFont="1" applyBorder="1" applyAlignment="1" applyProtection="1">
      <alignment horizontal="left" vertical="center" wrapText="1"/>
      <protection locked="0"/>
    </xf>
    <xf numFmtId="0" fontId="42" fillId="0" borderId="23" xfId="0" applyFont="1" applyBorder="1" applyAlignment="1" applyProtection="1">
      <alignment horizontal="left" vertical="center" wrapText="1"/>
      <protection locked="0"/>
    </xf>
    <xf numFmtId="0" fontId="42" fillId="0" borderId="25" xfId="0" applyFont="1" applyBorder="1" applyAlignment="1" applyProtection="1">
      <alignment horizontal="left" vertical="center" wrapText="1"/>
      <protection locked="0"/>
    </xf>
    <xf numFmtId="0" fontId="34" fillId="17" borderId="0" xfId="3" applyFont="1" applyFill="1" applyAlignment="1">
      <alignment vertical="center"/>
    </xf>
    <xf numFmtId="0" fontId="72" fillId="18" borderId="0" xfId="0" applyFont="1" applyFill="1" applyAlignment="1">
      <alignment vertical="center"/>
    </xf>
    <xf numFmtId="0" fontId="22" fillId="7" borderId="0" xfId="0" applyFont="1" applyFill="1" applyBorder="1" applyAlignment="1">
      <alignment horizontal="left" vertical="center" wrapText="1"/>
    </xf>
    <xf numFmtId="0" fontId="4" fillId="0" borderId="9" xfId="1" applyNumberFormat="1" applyFont="1" applyBorder="1" applyAlignment="1" applyProtection="1">
      <alignment horizontal="left" vertical="center" wrapText="1"/>
      <protection locked="0"/>
    </xf>
    <xf numFmtId="0" fontId="4" fillId="0" borderId="10" xfId="1" applyNumberFormat="1" applyFont="1" applyBorder="1" applyAlignment="1" applyProtection="1">
      <alignment horizontal="left" vertical="center" wrapText="1"/>
      <protection locked="0"/>
    </xf>
    <xf numFmtId="0" fontId="22" fillId="7" borderId="0" xfId="0" applyFont="1" applyFill="1" applyBorder="1" applyAlignment="1">
      <alignment horizontal="left" vertical="center" wrapText="1" indent="2"/>
    </xf>
    <xf numFmtId="0" fontId="7" fillId="0" borderId="9" xfId="3" applyFont="1" applyBorder="1" applyAlignment="1" applyProtection="1">
      <alignment horizontal="left" vertical="center" wrapText="1"/>
      <protection locked="0"/>
    </xf>
    <xf numFmtId="0" fontId="7" fillId="0" borderId="10" xfId="3" applyFont="1" applyBorder="1" applyAlignment="1" applyProtection="1">
      <alignment horizontal="left" vertical="center" wrapText="1"/>
      <protection locked="0"/>
    </xf>
    <xf numFmtId="0" fontId="4" fillId="0" borderId="12" xfId="3" applyFont="1" applyBorder="1" applyAlignment="1" applyProtection="1">
      <alignment horizontal="left" vertical="center" wrapText="1"/>
      <protection locked="0"/>
    </xf>
    <xf numFmtId="0" fontId="4" fillId="0" borderId="14" xfId="3" applyFont="1" applyBorder="1" applyAlignment="1" applyProtection="1">
      <alignment horizontal="left" vertical="center" wrapText="1"/>
      <protection locked="0"/>
    </xf>
    <xf numFmtId="0" fontId="4" fillId="0" borderId="10" xfId="3" applyFont="1" applyBorder="1" applyAlignment="1" applyProtection="1">
      <alignment horizontal="left" vertical="center" wrapText="1"/>
      <protection locked="0"/>
    </xf>
    <xf numFmtId="0" fontId="25" fillId="7" borderId="0" xfId="0" applyFont="1" applyFill="1" applyAlignment="1">
      <alignment horizontal="left" vertical="center"/>
    </xf>
    <xf numFmtId="0" fontId="51" fillId="17" borderId="3" xfId="5" applyFont="1" applyFill="1" applyBorder="1" applyAlignment="1" applyProtection="1">
      <alignment vertical="center"/>
      <protection locked="0"/>
    </xf>
    <xf numFmtId="0" fontId="51" fillId="17" borderId="4" xfId="5" applyFont="1" applyFill="1" applyBorder="1" applyAlignment="1" applyProtection="1">
      <alignment vertical="center"/>
      <protection locked="0"/>
    </xf>
    <xf numFmtId="0" fontId="4" fillId="0" borderId="0" xfId="3" applyFont="1" applyAlignment="1" applyProtection="1">
      <alignment horizontal="right" vertical="center" wrapText="1"/>
      <protection locked="0"/>
    </xf>
    <xf numFmtId="0" fontId="4" fillId="0" borderId="0" xfId="3" applyFont="1" applyBorder="1" applyAlignment="1" applyProtection="1">
      <alignment horizontal="right" vertical="center" wrapText="1"/>
      <protection locked="0"/>
    </xf>
    <xf numFmtId="0" fontId="4" fillId="0" borderId="9" xfId="3" applyFont="1" applyBorder="1" applyAlignment="1" applyProtection="1">
      <alignment horizontal="left" vertical="center" wrapText="1"/>
      <protection locked="0"/>
    </xf>
    <xf numFmtId="0" fontId="9" fillId="17" borderId="8" xfId="3" applyFont="1" applyFill="1" applyBorder="1" applyAlignment="1" applyProtection="1">
      <alignment horizontal="left"/>
      <protection locked="0"/>
    </xf>
    <xf numFmtId="0" fontId="35" fillId="0" borderId="37" xfId="0" applyFont="1" applyBorder="1" applyAlignment="1">
      <alignment vertical="center"/>
    </xf>
    <xf numFmtId="0" fontId="35" fillId="0" borderId="38" xfId="0" applyFont="1" applyBorder="1" applyAlignment="1">
      <alignment vertical="center"/>
    </xf>
    <xf numFmtId="0" fontId="35" fillId="0" borderId="0" xfId="0" applyFont="1" applyAlignment="1">
      <alignment vertical="center"/>
    </xf>
    <xf numFmtId="0" fontId="4" fillId="0" borderId="3" xfId="17" applyBorder="1"/>
    <xf numFmtId="0" fontId="4" fillId="0" borderId="5" xfId="17" applyBorder="1"/>
    <xf numFmtId="0" fontId="4" fillId="0" borderId="24" xfId="17" applyBorder="1"/>
    <xf numFmtId="0" fontId="4" fillId="0" borderId="13" xfId="17" applyBorder="1"/>
    <xf numFmtId="0" fontId="46" fillId="0" borderId="0" xfId="16" applyFont="1" applyAlignment="1">
      <alignment horizontal="justify" vertical="center"/>
    </xf>
    <xf numFmtId="0" fontId="35" fillId="0" borderId="0" xfId="0" applyFont="1" applyAlignment="1">
      <alignment horizontal="justify" vertical="center"/>
    </xf>
    <xf numFmtId="0" fontId="78" fillId="0" borderId="0" xfId="0" applyFont="1" applyAlignment="1">
      <alignment horizontal="justify" vertical="center"/>
    </xf>
    <xf numFmtId="0" fontId="78" fillId="0" borderId="21" xfId="0" applyFont="1" applyBorder="1" applyAlignment="1" applyProtection="1">
      <alignment vertical="center"/>
      <protection locked="0"/>
    </xf>
    <xf numFmtId="0" fontId="78" fillId="0" borderId="23" xfId="0" applyFont="1" applyBorder="1" applyAlignment="1" applyProtection="1">
      <alignment vertical="center"/>
      <protection locked="0"/>
    </xf>
    <xf numFmtId="0" fontId="74" fillId="17" borderId="0" xfId="3" applyFont="1" applyFill="1" applyAlignment="1">
      <alignment vertical="center" wrapText="1"/>
    </xf>
    <xf numFmtId="0" fontId="14" fillId="18" borderId="0" xfId="0" applyFont="1" applyFill="1" applyAlignment="1">
      <alignment vertical="center"/>
    </xf>
    <xf numFmtId="0" fontId="35" fillId="0" borderId="22" xfId="0" quotePrefix="1"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9" fontId="35" fillId="0" borderId="22" xfId="0" quotePrefix="1" applyNumberFormat="1" applyFont="1" applyBorder="1" applyAlignment="1" applyProtection="1">
      <alignment horizontal="left" vertical="center" wrapText="1"/>
      <protection locked="0"/>
    </xf>
    <xf numFmtId="0" fontId="35" fillId="0" borderId="0" xfId="0" applyFont="1" applyAlignment="1">
      <alignment horizontal="justify" vertical="center" wrapText="1"/>
    </xf>
    <xf numFmtId="44" fontId="23" fillId="0" borderId="22" xfId="0" applyNumberFormat="1" applyFont="1" applyBorder="1" applyAlignment="1">
      <alignment horizontal="left"/>
    </xf>
    <xf numFmtId="0" fontId="23" fillId="0" borderId="25" xfId="0" applyFont="1" applyBorder="1" applyAlignment="1">
      <alignment horizontal="left"/>
    </xf>
    <xf numFmtId="0" fontId="22" fillId="7" borderId="0" xfId="0" applyFont="1" applyFill="1" applyAlignment="1">
      <alignment horizontal="center"/>
    </xf>
    <xf numFmtId="0" fontId="22" fillId="7" borderId="21" xfId="0" applyFont="1" applyFill="1" applyBorder="1" applyAlignment="1">
      <alignment horizontal="center"/>
    </xf>
    <xf numFmtId="0" fontId="25" fillId="7" borderId="0" xfId="0" applyFont="1" applyFill="1" applyAlignment="1">
      <alignment horizontal="center" vertical="center"/>
    </xf>
    <xf numFmtId="169" fontId="23" fillId="0" borderId="21" xfId="0" applyNumberFormat="1" applyFont="1" applyBorder="1" applyAlignment="1">
      <alignment horizontal="center"/>
    </xf>
    <xf numFmtId="0" fontId="26" fillId="0" borderId="0" xfId="0" applyFont="1" applyAlignment="1">
      <alignment horizontal="center"/>
    </xf>
    <xf numFmtId="0" fontId="23" fillId="0" borderId="22" xfId="0" applyFont="1" applyBorder="1" applyAlignment="1">
      <alignment horizontal="left"/>
    </xf>
    <xf numFmtId="44" fontId="23" fillId="0" borderId="22" xfId="2" applyFont="1" applyBorder="1" applyAlignment="1">
      <alignment horizontal="left"/>
    </xf>
    <xf numFmtId="44" fontId="23" fillId="0" borderId="25" xfId="2" applyFont="1" applyBorder="1" applyAlignment="1">
      <alignment horizontal="left"/>
    </xf>
    <xf numFmtId="169" fontId="23" fillId="0" borderId="22" xfId="0" applyNumberFormat="1" applyFont="1" applyBorder="1" applyAlignment="1">
      <alignment horizontal="left"/>
    </xf>
    <xf numFmtId="0" fontId="23" fillId="0" borderId="22" xfId="0" applyFont="1" applyBorder="1" applyAlignment="1">
      <alignment horizontal="center"/>
    </xf>
    <xf numFmtId="0" fontId="23" fillId="0" borderId="23" xfId="0" applyFont="1" applyBorder="1" applyAlignment="1">
      <alignment horizontal="center"/>
    </xf>
    <xf numFmtId="0" fontId="23" fillId="0" borderId="25" xfId="0" applyFont="1" applyBorder="1" applyAlignment="1">
      <alignment horizontal="center"/>
    </xf>
    <xf numFmtId="169" fontId="23" fillId="0" borderId="22" xfId="2" applyNumberFormat="1" applyFont="1" applyBorder="1" applyAlignment="1">
      <alignment horizontal="left"/>
    </xf>
    <xf numFmtId="169" fontId="23" fillId="0" borderId="25" xfId="2" applyNumberFormat="1" applyFont="1" applyBorder="1" applyAlignment="1">
      <alignment horizontal="left"/>
    </xf>
  </cellXfs>
  <cellStyles count="18">
    <cellStyle name="20% - Accent1" xfId="11" builtinId="30"/>
    <cellStyle name="Accent1 2" xfId="5" xr:uid="{5FF43BF1-2A48-4D31-A77F-C86295EF62E0}"/>
    <cellStyle name="Bad" xfId="12" builtinId="27"/>
    <cellStyle name="Calculation" xfId="15" builtinId="22"/>
    <cellStyle name="Calculation 2" xfId="4" xr:uid="{AB21BFC9-A752-4611-AE67-3DA661D7E991}"/>
    <cellStyle name="Comma" xfId="1" builtinId="3"/>
    <cellStyle name="Comma 2 2" xfId="6" xr:uid="{46BCC92A-E11F-469C-8E64-0E1BF11F25B9}"/>
    <cellStyle name="Currency" xfId="2" builtinId="4"/>
    <cellStyle name="Currency_R&amp;D Capability Appl Appendices1" xfId="8" xr:uid="{330C76BA-C875-4464-A8A6-BF6199242752}"/>
    <cellStyle name="Good" xfId="10" builtinId="26"/>
    <cellStyle name="Good 2" xfId="7" xr:uid="{1892E3F9-240E-4EC8-97A3-239F06BB51AB}"/>
    <cellStyle name="Hyperlink" xfId="16" builtinId="8"/>
    <cellStyle name="Neutral" xfId="13" builtinId="28"/>
    <cellStyle name="Normal" xfId="0" builtinId="0"/>
    <cellStyle name="Normal 2 2" xfId="3" xr:uid="{DB08B0BC-AD0B-41D8-A7D6-F1868F5AAD65}"/>
    <cellStyle name="Normal 2 4" xfId="17" xr:uid="{3E198A65-8C54-40FC-AFBB-AE26E588896D}"/>
    <cellStyle name="Percent" xfId="14" builtinId="5"/>
    <cellStyle name="Percent 2 2" xfId="9" xr:uid="{851E0969-4B96-465D-A735-89AF03F2DD9A}"/>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3" tint="0.79998168889431442"/>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3" tint="0.79998168889431442"/>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3" tint="0.79998168889431442"/>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FF9797"/>
        </patternFill>
      </fill>
    </dxf>
    <dxf>
      <fill>
        <patternFill>
          <bgColor theme="5"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CC"/>
      <color rgb="FF0000FF"/>
      <color rgb="FF00E1E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1781175</xdr:colOff>
      <xdr:row>1</xdr:row>
      <xdr:rowOff>38100</xdr:rowOff>
    </xdr:from>
    <xdr:to>
      <xdr:col>4</xdr:col>
      <xdr:colOff>1087120</xdr:colOff>
      <xdr:row>3</xdr:row>
      <xdr:rowOff>114300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343525" y="228600"/>
          <a:ext cx="1687195" cy="457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2407920</xdr:colOff>
          <xdr:row>37</xdr:row>
          <xdr:rowOff>60960</xdr:rowOff>
        </xdr:from>
        <xdr:to>
          <xdr:col>1</xdr:col>
          <xdr:colOff>3345180</xdr:colOff>
          <xdr:row>41</xdr:row>
          <xdr:rowOff>45720</xdr:rowOff>
        </xdr:to>
        <xdr:sp macro="" textlink="">
          <xdr:nvSpPr>
            <xdr:cNvPr id="1025" name="Object 1" descr="Notes on making Training claims"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xdr:col>
      <xdr:colOff>685800</xdr:colOff>
      <xdr:row>1</xdr:row>
      <xdr:rowOff>104775</xdr:rowOff>
    </xdr:from>
    <xdr:to>
      <xdr:col>5</xdr:col>
      <xdr:colOff>1182370</xdr:colOff>
      <xdr:row>2</xdr:row>
      <xdr:rowOff>200025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619750" y="295275"/>
          <a:ext cx="1687195" cy="457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dustryGrantClaims@enterprise-ireland.com?subject=Training%20/%20%3cyour%20company%20name%3e%20/%20%3cyour%20project%20number%3e" TargetMode="External"/><Relationship Id="rId1" Type="http://schemas.openxmlformats.org/officeDocument/2006/relationships/hyperlink" Target="mailto:bank.confirmation@enterprise-ireland.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nterprise-ireland.com/en/Legal/GDP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EAC9-291A-4D6C-89AA-643A412FE1FC}">
  <sheetPr>
    <tabColor rgb="FFFF0000"/>
  </sheetPr>
  <dimension ref="B1:S12"/>
  <sheetViews>
    <sheetView showGridLines="0" tabSelected="1" workbookViewId="0"/>
  </sheetViews>
  <sheetFormatPr defaultColWidth="9.109375" defaultRowHeight="14.4" x14ac:dyDescent="0.3"/>
  <cols>
    <col min="1" max="1" width="1.6640625" style="104" customWidth="1"/>
    <col min="2" max="14" width="9.109375" style="104"/>
    <col min="15" max="15" width="10.5546875" style="104" customWidth="1"/>
    <col min="16" max="16" width="10" style="104" customWidth="1"/>
    <col min="17" max="16384" width="9.109375" style="104"/>
  </cols>
  <sheetData>
    <row r="1" spans="2:19" ht="30" customHeight="1" x14ac:dyDescent="0.35">
      <c r="B1" s="422" t="s">
        <v>188</v>
      </c>
      <c r="C1" s="423"/>
      <c r="D1" s="424"/>
      <c r="E1" s="425"/>
      <c r="F1" s="425"/>
      <c r="G1" s="425"/>
      <c r="H1" s="425"/>
      <c r="I1" s="425"/>
      <c r="J1" s="425"/>
      <c r="K1" s="425"/>
      <c r="L1" s="425"/>
      <c r="M1" s="425"/>
      <c r="N1" s="425"/>
      <c r="O1" s="425"/>
    </row>
    <row r="2" spans="2:19" s="428" customFormat="1" ht="15" customHeight="1" x14ac:dyDescent="0.3">
      <c r="B2" s="518" t="s">
        <v>180</v>
      </c>
      <c r="C2" s="518"/>
      <c r="D2" s="519">
        <v>45236</v>
      </c>
      <c r="E2" s="519"/>
      <c r="F2" s="426"/>
      <c r="G2" s="427"/>
      <c r="H2" s="427"/>
      <c r="I2" s="427"/>
      <c r="J2" s="427"/>
      <c r="K2" s="427"/>
      <c r="L2" s="427"/>
      <c r="M2" s="427"/>
      <c r="N2" s="427"/>
      <c r="O2" s="427"/>
    </row>
    <row r="3" spans="2:19" ht="9.9" customHeight="1" x14ac:dyDescent="0.35">
      <c r="B3" s="422"/>
      <c r="C3" s="423"/>
      <c r="D3" s="424"/>
      <c r="E3" s="425"/>
      <c r="F3" s="425"/>
      <c r="G3" s="425"/>
      <c r="H3" s="425"/>
      <c r="I3" s="425"/>
      <c r="J3" s="425"/>
      <c r="K3" s="425"/>
      <c r="L3" s="425"/>
      <c r="M3" s="425"/>
      <c r="N3" s="425"/>
      <c r="O3" s="425"/>
    </row>
    <row r="4" spans="2:19" s="432" customFormat="1" ht="20.100000000000001" customHeight="1" x14ac:dyDescent="0.3">
      <c r="B4" s="429" t="s">
        <v>181</v>
      </c>
      <c r="C4" s="430"/>
      <c r="D4" s="430"/>
      <c r="E4" s="431"/>
      <c r="F4" s="431"/>
      <c r="G4" s="431"/>
      <c r="H4" s="431"/>
      <c r="I4" s="431"/>
      <c r="J4" s="431"/>
      <c r="K4" s="431"/>
      <c r="L4" s="431"/>
      <c r="M4" s="431"/>
      <c r="N4" s="431"/>
      <c r="O4" s="431"/>
    </row>
    <row r="5" spans="2:19" s="437" customFormat="1" ht="20.100000000000001" customHeight="1" x14ac:dyDescent="0.3">
      <c r="B5" s="433" t="s">
        <v>182</v>
      </c>
      <c r="C5" s="434"/>
      <c r="D5" s="434"/>
      <c r="E5" s="435"/>
      <c r="F5" s="435"/>
      <c r="G5" s="436"/>
      <c r="H5" s="436"/>
      <c r="I5" s="436"/>
      <c r="J5" s="436"/>
      <c r="K5" s="436"/>
      <c r="L5" s="436"/>
      <c r="M5" s="436"/>
      <c r="N5" s="436"/>
      <c r="O5" s="436"/>
    </row>
    <row r="6" spans="2:19" ht="15.75" customHeight="1" x14ac:dyDescent="0.3">
      <c r="B6" s="438"/>
      <c r="C6" s="439"/>
      <c r="D6" s="439"/>
      <c r="E6" s="439"/>
      <c r="F6" s="439"/>
      <c r="G6" s="439"/>
      <c r="H6" s="439"/>
      <c r="I6" s="439"/>
      <c r="J6" s="439"/>
      <c r="K6" s="439"/>
      <c r="L6" s="439"/>
      <c r="M6" s="439"/>
      <c r="N6" s="439"/>
      <c r="O6" s="439"/>
      <c r="P6" s="439"/>
      <c r="Q6" s="439"/>
    </row>
    <row r="7" spans="2:19" ht="30" customHeight="1" x14ac:dyDescent="0.35">
      <c r="B7" s="440" t="s">
        <v>183</v>
      </c>
      <c r="C7" s="423"/>
      <c r="D7" s="424"/>
      <c r="E7" s="425"/>
      <c r="F7" s="425"/>
      <c r="G7" s="425"/>
      <c r="H7" s="425"/>
      <c r="I7" s="425"/>
      <c r="J7" s="425"/>
      <c r="K7" s="425"/>
      <c r="L7" s="425"/>
      <c r="M7" s="425"/>
      <c r="N7" s="425"/>
      <c r="O7" s="425"/>
    </row>
    <row r="8" spans="2:19" ht="50.1" customHeight="1" x14ac:dyDescent="0.3">
      <c r="B8" s="520" t="s">
        <v>225</v>
      </c>
      <c r="C8" s="521"/>
      <c r="D8" s="521"/>
      <c r="E8" s="521"/>
      <c r="F8" s="521"/>
      <c r="G8" s="521"/>
      <c r="H8" s="521"/>
      <c r="I8" s="521"/>
      <c r="J8" s="521"/>
      <c r="K8" s="521"/>
      <c r="L8" s="521"/>
      <c r="M8" s="521"/>
      <c r="N8" s="521"/>
      <c r="O8" s="521"/>
      <c r="P8" s="521"/>
    </row>
    <row r="9" spans="2:19" ht="15.75" customHeight="1" x14ac:dyDescent="0.3">
      <c r="B9" s="441"/>
      <c r="C9" s="442"/>
      <c r="D9" s="442"/>
      <c r="E9" s="442"/>
      <c r="F9" s="442"/>
      <c r="G9" s="442"/>
      <c r="H9" s="442"/>
      <c r="I9" s="442"/>
      <c r="J9" s="442"/>
      <c r="K9" s="442"/>
      <c r="L9" s="442"/>
      <c r="M9" s="442"/>
      <c r="N9" s="442"/>
      <c r="O9" s="442"/>
      <c r="P9" s="442"/>
    </row>
    <row r="10" spans="2:19" ht="30" customHeight="1" x14ac:dyDescent="0.35">
      <c r="B10" s="440" t="s">
        <v>211</v>
      </c>
      <c r="C10" s="423"/>
      <c r="D10" s="424"/>
      <c r="E10" s="425"/>
      <c r="F10" s="425"/>
      <c r="G10" s="425"/>
      <c r="H10" s="425"/>
      <c r="I10" s="425"/>
      <c r="J10" s="425"/>
      <c r="K10" s="425"/>
      <c r="L10" s="425"/>
      <c r="M10" s="425"/>
      <c r="N10" s="425"/>
      <c r="O10" s="425"/>
    </row>
    <row r="11" spans="2:19" ht="50.1" customHeight="1" x14ac:dyDescent="0.3">
      <c r="B11" s="522" t="s">
        <v>212</v>
      </c>
      <c r="C11" s="522"/>
      <c r="D11" s="522"/>
      <c r="E11" s="522"/>
      <c r="F11" s="522"/>
      <c r="G11" s="522"/>
      <c r="H11" s="522"/>
      <c r="I11" s="522"/>
      <c r="J11" s="522"/>
      <c r="K11" s="522"/>
      <c r="L11" s="522"/>
      <c r="M11" s="522"/>
      <c r="N11" s="522"/>
      <c r="O11" s="522"/>
      <c r="P11" s="522"/>
      <c r="Q11" s="502"/>
      <c r="R11" s="502"/>
    </row>
    <row r="12" spans="2:19" s="443" customFormat="1" ht="24.9" customHeight="1" x14ac:dyDescent="0.3">
      <c r="B12" s="517" t="s">
        <v>150</v>
      </c>
      <c r="C12" s="517"/>
      <c r="D12" s="517"/>
      <c r="E12" s="517"/>
      <c r="F12" s="517"/>
      <c r="G12" s="517"/>
      <c r="H12" s="517"/>
      <c r="I12" s="517"/>
      <c r="J12" s="517"/>
      <c r="K12" s="517"/>
      <c r="L12" s="517"/>
      <c r="M12" s="517"/>
      <c r="N12" s="517"/>
      <c r="O12" s="517"/>
      <c r="P12" s="517"/>
      <c r="Q12" s="503"/>
      <c r="R12" s="503"/>
      <c r="S12" s="439"/>
    </row>
  </sheetData>
  <mergeCells count="5">
    <mergeCell ref="B12:P12"/>
    <mergeCell ref="B2:C2"/>
    <mergeCell ref="D2:E2"/>
    <mergeCell ref="B8:P8"/>
    <mergeCell ref="B11:P11"/>
  </mergeCells>
  <hyperlinks>
    <hyperlink ref="B5" r:id="rId1" xr:uid="{692EE8E7-EF97-477E-AC88-5286B9BB117D}"/>
    <hyperlink ref="B12" r:id="rId2" xr:uid="{B2A9F5FA-C252-480E-9F89-DE8658FA00B1}"/>
  </hyperlinks>
  <pageMargins left="0.11811023622047245" right="0.11811023622047245" top="0.35433070866141736" bottom="0.35433070866141736" header="0.31496062992125984" footer="0.31496062992125984"/>
  <pageSetup paperSize="9" scale="9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4514-8AD0-4FA1-A14D-F0E24FE78AFB}">
  <sheetPr>
    <tabColor theme="5" tint="0.59999389629810485"/>
  </sheetPr>
  <dimension ref="B2:I32"/>
  <sheetViews>
    <sheetView showGridLines="0" zoomScaleNormal="100" workbookViewId="0">
      <selection activeCell="I19" sqref="I19"/>
    </sheetView>
  </sheetViews>
  <sheetFormatPr defaultColWidth="9.109375" defaultRowHeight="14.4" x14ac:dyDescent="0.3"/>
  <cols>
    <col min="1" max="1" width="1.33203125" style="104" customWidth="1"/>
    <col min="2" max="2" width="33" style="104" customWidth="1"/>
    <col min="3" max="3" width="19.109375" style="104" customWidth="1"/>
    <col min="4" max="4" width="35.6640625" style="104" customWidth="1"/>
    <col min="5" max="5" width="18.5546875" style="104" customWidth="1"/>
    <col min="6" max="8" width="9.109375" style="104"/>
    <col min="9" max="9" width="61.109375" style="104" customWidth="1"/>
    <col min="10" max="16384" width="9.109375" style="104"/>
  </cols>
  <sheetData>
    <row r="2" spans="2:5" ht="15" customHeight="1" x14ac:dyDescent="0.3"/>
    <row r="3" spans="2:5" ht="15" customHeight="1" x14ac:dyDescent="0.3"/>
    <row r="4" spans="2:5" x14ac:dyDescent="0.3">
      <c r="B4" s="309"/>
      <c r="C4" s="310"/>
      <c r="D4" s="310"/>
      <c r="E4" s="308"/>
    </row>
    <row r="5" spans="2:5" x14ac:dyDescent="0.3">
      <c r="B5" s="311" t="s">
        <v>146</v>
      </c>
      <c r="C5" s="310"/>
      <c r="D5" s="310"/>
      <c r="E5" s="308"/>
    </row>
    <row r="6" spans="2:5" ht="20.100000000000001" customHeight="1" x14ac:dyDescent="0.3">
      <c r="B6" s="307" t="s">
        <v>147</v>
      </c>
      <c r="C6" s="523"/>
      <c r="D6" s="524"/>
      <c r="E6" s="308"/>
    </row>
    <row r="7" spans="2:5" ht="20.100000000000001" customHeight="1" x14ac:dyDescent="0.3">
      <c r="B7" s="307" t="s">
        <v>148</v>
      </c>
      <c r="C7" s="525"/>
      <c r="D7" s="524"/>
      <c r="E7" s="308"/>
    </row>
    <row r="8" spans="2:5" s="313" customFormat="1" ht="13.2" x14ac:dyDescent="0.25">
      <c r="B8" s="312"/>
    </row>
    <row r="9" spans="2:5" s="315" customFormat="1" ht="13.2" x14ac:dyDescent="0.25">
      <c r="B9" s="314" t="s">
        <v>149</v>
      </c>
    </row>
    <row r="10" spans="2:5" s="321" customFormat="1" x14ac:dyDescent="0.25">
      <c r="B10" s="322" t="s">
        <v>150</v>
      </c>
    </row>
    <row r="11" spans="2:5" s="315" customFormat="1" ht="13.2" x14ac:dyDescent="0.25">
      <c r="B11" s="314" t="s">
        <v>171</v>
      </c>
    </row>
    <row r="12" spans="2:5" s="313" customFormat="1" ht="12.75" customHeight="1" x14ac:dyDescent="0.25">
      <c r="B12" s="314" t="s">
        <v>151</v>
      </c>
    </row>
    <row r="13" spans="2:5" s="313" customFormat="1" ht="12.75" customHeight="1" x14ac:dyDescent="0.25">
      <c r="B13" s="314"/>
    </row>
    <row r="14" spans="2:5" s="313" customFormat="1" ht="13.2" x14ac:dyDescent="0.25">
      <c r="B14" s="314"/>
    </row>
    <row r="15" spans="2:5" s="313" customFormat="1" ht="15" customHeight="1" x14ac:dyDescent="0.25">
      <c r="B15" s="526" t="s">
        <v>152</v>
      </c>
      <c r="C15" s="528" t="s">
        <v>184</v>
      </c>
      <c r="D15" s="528"/>
      <c r="E15" s="530" t="s">
        <v>153</v>
      </c>
    </row>
    <row r="16" spans="2:5" s="313" customFormat="1" ht="15" customHeight="1" x14ac:dyDescent="0.25">
      <c r="B16" s="527"/>
      <c r="C16" s="529"/>
      <c r="D16" s="529"/>
      <c r="E16" s="531"/>
    </row>
    <row r="17" spans="2:9" s="313" customFormat="1" ht="35.1" customHeight="1" x14ac:dyDescent="0.25">
      <c r="B17" s="447" t="s">
        <v>154</v>
      </c>
      <c r="C17" s="549" t="s">
        <v>155</v>
      </c>
      <c r="D17" s="549"/>
      <c r="E17" s="446" t="s">
        <v>156</v>
      </c>
    </row>
    <row r="18" spans="2:9" s="313" customFormat="1" ht="180" customHeight="1" x14ac:dyDescent="0.25">
      <c r="B18" s="445" t="s">
        <v>166</v>
      </c>
      <c r="C18" s="550" t="s">
        <v>167</v>
      </c>
      <c r="D18" s="551"/>
      <c r="E18" s="446" t="s">
        <v>156</v>
      </c>
    </row>
    <row r="19" spans="2:9" s="313" customFormat="1" ht="90" customHeight="1" x14ac:dyDescent="0.25">
      <c r="B19" s="445" t="s">
        <v>160</v>
      </c>
      <c r="C19" s="535" t="s">
        <v>186</v>
      </c>
      <c r="D19" s="536"/>
      <c r="E19" s="446" t="s">
        <v>156</v>
      </c>
    </row>
    <row r="20" spans="2:9" s="313" customFormat="1" ht="90" customHeight="1" x14ac:dyDescent="0.25">
      <c r="B20" s="445" t="s">
        <v>168</v>
      </c>
      <c r="C20" s="535" t="s">
        <v>169</v>
      </c>
      <c r="D20" s="536"/>
      <c r="E20" s="446" t="s">
        <v>156</v>
      </c>
    </row>
    <row r="21" spans="2:9" s="313" customFormat="1" ht="80.099999999999994" customHeight="1" x14ac:dyDescent="0.25">
      <c r="B21" s="445" t="s">
        <v>170</v>
      </c>
      <c r="C21" s="535" t="s">
        <v>187</v>
      </c>
      <c r="D21" s="536"/>
      <c r="E21" s="446" t="s">
        <v>156</v>
      </c>
    </row>
    <row r="22" spans="2:9" ht="50.1" customHeight="1" x14ac:dyDescent="0.3">
      <c r="B22" s="537" t="s">
        <v>185</v>
      </c>
      <c r="C22" s="554" t="s">
        <v>157</v>
      </c>
      <c r="D22" s="554"/>
      <c r="E22" s="532" t="s">
        <v>156</v>
      </c>
    </row>
    <row r="23" spans="2:9" ht="24.9" customHeight="1" x14ac:dyDescent="0.3">
      <c r="B23" s="552"/>
      <c r="C23" s="316" t="s">
        <v>158</v>
      </c>
      <c r="D23" s="317"/>
      <c r="E23" s="533"/>
    </row>
    <row r="24" spans="2:9" ht="24.9" customHeight="1" x14ac:dyDescent="0.3">
      <c r="B24" s="552"/>
      <c r="C24" s="316" t="s">
        <v>159</v>
      </c>
      <c r="D24" s="317"/>
      <c r="E24" s="533"/>
    </row>
    <row r="25" spans="2:9" ht="24.9" customHeight="1" x14ac:dyDescent="0.3">
      <c r="B25" s="553"/>
      <c r="C25" s="318"/>
      <c r="D25" s="319"/>
      <c r="E25" s="534"/>
    </row>
    <row r="26" spans="2:9" ht="105" customHeight="1" x14ac:dyDescent="0.3">
      <c r="B26" s="537" t="s">
        <v>161</v>
      </c>
      <c r="C26" s="540" t="s">
        <v>162</v>
      </c>
      <c r="D26" s="541"/>
      <c r="E26" s="542" t="s">
        <v>163</v>
      </c>
    </row>
    <row r="27" spans="2:9" ht="20.100000000000001" customHeight="1" x14ac:dyDescent="0.3">
      <c r="B27" s="538"/>
      <c r="C27" s="545" t="s">
        <v>164</v>
      </c>
      <c r="D27" s="546"/>
      <c r="E27" s="543"/>
    </row>
    <row r="28" spans="2:9" ht="90" customHeight="1" x14ac:dyDescent="0.3">
      <c r="B28" s="539"/>
      <c r="C28" s="547" t="s">
        <v>165</v>
      </c>
      <c r="D28" s="548"/>
      <c r="E28" s="544"/>
      <c r="I28" s="320"/>
    </row>
    <row r="29" spans="2:9" s="313" customFormat="1" ht="13.2" x14ac:dyDescent="0.25">
      <c r="B29" s="314"/>
    </row>
    <row r="30" spans="2:9" s="313" customFormat="1" ht="13.2" x14ac:dyDescent="0.25">
      <c r="B30" s="314"/>
    </row>
    <row r="31" spans="2:9" s="313" customFormat="1" ht="13.2" x14ac:dyDescent="0.25">
      <c r="B31" s="314"/>
    </row>
    <row r="32" spans="2:9" s="313" customFormat="1" ht="13.2" x14ac:dyDescent="0.25">
      <c r="B32" s="314"/>
    </row>
  </sheetData>
  <mergeCells count="18">
    <mergeCell ref="C17:D17"/>
    <mergeCell ref="C18:D18"/>
    <mergeCell ref="C19:D19"/>
    <mergeCell ref="B22:B25"/>
    <mergeCell ref="C22:D22"/>
    <mergeCell ref="E22:E25"/>
    <mergeCell ref="C20:D20"/>
    <mergeCell ref="C21:D21"/>
    <mergeCell ref="B26:B28"/>
    <mergeCell ref="C26:D26"/>
    <mergeCell ref="E26:E28"/>
    <mergeCell ref="C27:D27"/>
    <mergeCell ref="C28:D28"/>
    <mergeCell ref="C6:D6"/>
    <mergeCell ref="C7:D7"/>
    <mergeCell ref="B15:B16"/>
    <mergeCell ref="C15:D16"/>
    <mergeCell ref="E15:E16"/>
  </mergeCells>
  <conditionalFormatting sqref="E17:E21">
    <cfRule type="containsText" dxfId="116" priority="5" operator="containsText" text="No">
      <formula>NOT(ISERROR(SEARCH("No",E17)))</formula>
    </cfRule>
    <cfRule type="containsText" dxfId="115" priority="6" operator="containsText" text="Yes">
      <formula>NOT(ISERROR(SEARCH("Yes",E17)))</formula>
    </cfRule>
  </conditionalFormatting>
  <conditionalFormatting sqref="E22:E25">
    <cfRule type="containsText" dxfId="114" priority="3" operator="containsText" text="No">
      <formula>NOT(ISERROR(SEARCH("No",E22)))</formula>
    </cfRule>
    <cfRule type="containsText" dxfId="113" priority="4" operator="containsText" text="Yes">
      <formula>NOT(ISERROR(SEARCH("Yes",E22)))</formula>
    </cfRule>
  </conditionalFormatting>
  <dataValidations count="1">
    <dataValidation type="list" allowBlank="1" showInputMessage="1" showErrorMessage="1" sqref="E17:E25" xr:uid="{C70CC845-4A36-4243-B780-4404CFF2AD0A}">
      <formula1>"Please confirm…,Yes"</formula1>
    </dataValidation>
  </dataValidations>
  <hyperlinks>
    <hyperlink ref="C27" r:id="rId1" xr:uid="{D673276C-D179-4247-BA56-7BBEB51A1308}"/>
    <hyperlink ref="B10" r:id="rId2" xr:uid="{7093414C-73F1-44D4-84A2-7C063859A72E}"/>
  </hyperlinks>
  <pageMargins left="0.31496062992125984" right="0.31496062992125984" top="0.27559055118110237" bottom="0.27559055118110237" header="0.11811023622047245" footer="0.11811023622047245"/>
  <pageSetup paperSize="9" scale="84"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BA861-63F9-4D9B-A466-E4B9996559B2}">
  <sheetPr>
    <tabColor theme="9" tint="0.79998168889431442"/>
    <pageSetUpPr fitToPage="1"/>
  </sheetPr>
  <dimension ref="B2:M38"/>
  <sheetViews>
    <sheetView showGridLines="0" zoomScaleNormal="100" workbookViewId="0">
      <selection activeCell="J23" sqref="J23"/>
    </sheetView>
  </sheetViews>
  <sheetFormatPr defaultRowHeight="14.4" x14ac:dyDescent="0.3"/>
  <cols>
    <col min="1" max="1" width="1.33203125" customWidth="1"/>
    <col min="2" max="2" width="52.5546875" customWidth="1"/>
    <col min="3" max="3" width="17.88671875" style="104" customWidth="1"/>
    <col min="4" max="4" width="2.33203125" style="104" customWidth="1"/>
    <col min="5" max="5" width="17.88671875" customWidth="1"/>
    <col min="6" max="6" width="17.88671875" style="75" customWidth="1"/>
    <col min="7" max="7" width="1.6640625" style="104" customWidth="1"/>
    <col min="8" max="8" width="18.5546875" style="104" customWidth="1"/>
    <col min="9" max="9" width="18" style="75" customWidth="1"/>
    <col min="10" max="10" width="23.6640625" style="75" customWidth="1"/>
    <col min="11" max="13" width="12.6640625" customWidth="1"/>
  </cols>
  <sheetData>
    <row r="2" spans="2:13" ht="28.5" customHeight="1" x14ac:dyDescent="0.3">
      <c r="B2" s="560" t="s">
        <v>84</v>
      </c>
      <c r="C2" s="560"/>
      <c r="D2" s="560"/>
      <c r="E2" s="104"/>
      <c r="F2" s="104"/>
      <c r="I2" s="104"/>
    </row>
    <row r="3" spans="2:13" ht="28.5" customHeight="1" x14ac:dyDescent="0.3">
      <c r="B3" s="561" t="s">
        <v>65</v>
      </c>
      <c r="C3" s="561"/>
      <c r="D3" s="561"/>
      <c r="E3" s="104"/>
      <c r="F3" s="104"/>
      <c r="I3" s="104"/>
      <c r="K3" s="75"/>
      <c r="L3" s="75"/>
    </row>
    <row r="4" spans="2:13" x14ac:dyDescent="0.3">
      <c r="K4" s="75"/>
      <c r="L4" s="75"/>
      <c r="M4" s="75"/>
    </row>
    <row r="5" spans="2:13" s="85" customFormat="1" ht="30.75" customHeight="1" x14ac:dyDescent="0.3">
      <c r="B5" s="87" t="s">
        <v>59</v>
      </c>
      <c r="C5" s="557"/>
      <c r="D5" s="558"/>
      <c r="E5" s="558"/>
      <c r="F5" s="558"/>
      <c r="G5" s="559"/>
    </row>
    <row r="6" spans="2:13" s="75" customFormat="1" ht="9" customHeight="1" x14ac:dyDescent="0.3">
      <c r="B6" s="80"/>
      <c r="C6" s="80"/>
      <c r="D6" s="80"/>
      <c r="E6" s="81"/>
      <c r="F6" s="78"/>
      <c r="G6" s="104"/>
      <c r="H6" s="78"/>
      <c r="I6" s="78"/>
    </row>
    <row r="7" spans="2:13" s="104" customFormat="1" ht="49.5" customHeight="1" x14ac:dyDescent="0.3">
      <c r="B7" s="80"/>
      <c r="C7" s="304" t="s">
        <v>133</v>
      </c>
      <c r="D7" s="80"/>
      <c r="E7" s="555" t="s">
        <v>137</v>
      </c>
      <c r="F7" s="555"/>
      <c r="I7" s="78"/>
    </row>
    <row r="8" spans="2:13" s="104" customFormat="1" ht="24" x14ac:dyDescent="0.3">
      <c r="B8" s="306" t="s">
        <v>140</v>
      </c>
      <c r="C8" s="303" t="s">
        <v>131</v>
      </c>
      <c r="D8" s="306"/>
      <c r="E8" s="302" t="s">
        <v>93</v>
      </c>
      <c r="F8" s="302" t="s">
        <v>132</v>
      </c>
      <c r="I8" s="78"/>
    </row>
    <row r="9" spans="2:13" x14ac:dyDescent="0.3">
      <c r="B9" s="82" t="s">
        <v>112</v>
      </c>
      <c r="C9" s="88"/>
      <c r="D9" s="82"/>
      <c r="E9" s="88"/>
      <c r="F9" s="88"/>
      <c r="I9" s="77"/>
      <c r="K9" s="75"/>
      <c r="L9" s="75"/>
      <c r="M9" s="75"/>
    </row>
    <row r="10" spans="2:13" s="104" customFormat="1" x14ac:dyDescent="0.3">
      <c r="B10" s="82" t="s">
        <v>113</v>
      </c>
      <c r="C10" s="89"/>
      <c r="D10" s="82"/>
      <c r="E10" s="89"/>
      <c r="F10" s="89"/>
      <c r="I10" s="77"/>
    </row>
    <row r="11" spans="2:13" x14ac:dyDescent="0.3">
      <c r="B11" s="82" t="s">
        <v>115</v>
      </c>
      <c r="C11" s="386"/>
      <c r="D11" s="387"/>
      <c r="E11" s="386"/>
      <c r="F11" s="386"/>
      <c r="G11" s="35"/>
      <c r="H11" s="388">
        <f>SUM(C11:F11)</f>
        <v>0</v>
      </c>
      <c r="J11" s="77"/>
      <c r="K11" s="75"/>
      <c r="L11" s="75"/>
      <c r="M11" s="75"/>
    </row>
    <row r="12" spans="2:13" s="104" customFormat="1" x14ac:dyDescent="0.3">
      <c r="B12" s="109" t="s">
        <v>114</v>
      </c>
      <c r="C12" s="389"/>
      <c r="D12" s="390"/>
      <c r="E12" s="389"/>
      <c r="F12" s="389"/>
      <c r="G12" s="35"/>
      <c r="H12" s="388">
        <f>SUM(C12:F12)</f>
        <v>0</v>
      </c>
    </row>
    <row r="13" spans="2:13" s="104" customFormat="1" x14ac:dyDescent="0.3">
      <c r="B13" s="80"/>
      <c r="C13" s="391"/>
      <c r="D13" s="392"/>
      <c r="E13" s="391"/>
      <c r="F13" s="391"/>
      <c r="G13" s="35"/>
      <c r="H13" s="391"/>
    </row>
    <row r="14" spans="2:13" s="104" customFormat="1" x14ac:dyDescent="0.3">
      <c r="B14" s="116" t="s">
        <v>111</v>
      </c>
      <c r="C14" s="391"/>
      <c r="D14" s="393"/>
      <c r="E14" s="391"/>
      <c r="F14" s="391"/>
      <c r="G14" s="35"/>
      <c r="H14" s="391"/>
    </row>
    <row r="15" spans="2:13" x14ac:dyDescent="0.3">
      <c r="B15" s="82" t="s">
        <v>66</v>
      </c>
      <c r="C15" s="386"/>
      <c r="D15" s="387"/>
      <c r="E15" s="386"/>
      <c r="F15" s="386"/>
      <c r="G15" s="35"/>
      <c r="H15" s="394"/>
      <c r="J15" s="77"/>
    </row>
    <row r="16" spans="2:13" x14ac:dyDescent="0.3">
      <c r="B16" s="82" t="s">
        <v>67</v>
      </c>
      <c r="C16" s="395"/>
      <c r="D16" s="387"/>
      <c r="E16" s="395"/>
      <c r="F16" s="395"/>
      <c r="G16" s="35"/>
      <c r="H16" s="396"/>
      <c r="J16" s="79"/>
    </row>
    <row r="17" spans="2:13" x14ac:dyDescent="0.3">
      <c r="B17" s="82" t="s">
        <v>68</v>
      </c>
      <c r="C17" s="395"/>
      <c r="D17" s="387"/>
      <c r="E17" s="395"/>
      <c r="F17" s="395"/>
      <c r="G17" s="35"/>
      <c r="H17" s="396"/>
      <c r="J17" s="79"/>
    </row>
    <row r="18" spans="2:13" s="104" customFormat="1" x14ac:dyDescent="0.3">
      <c r="B18" s="82" t="s">
        <v>136</v>
      </c>
      <c r="C18" s="397"/>
      <c r="D18" s="387"/>
      <c r="E18" s="397"/>
      <c r="F18" s="397"/>
      <c r="G18" s="35"/>
      <c r="H18" s="388">
        <f>SUM(C18:F18)</f>
        <v>0</v>
      </c>
      <c r="J18" s="79"/>
    </row>
    <row r="19" spans="2:13" x14ac:dyDescent="0.3">
      <c r="B19" s="83"/>
      <c r="C19" s="35"/>
      <c r="D19" s="398"/>
      <c r="E19" s="35"/>
      <c r="F19" s="35"/>
      <c r="G19" s="35"/>
      <c r="H19" s="35"/>
      <c r="K19" s="75"/>
      <c r="L19" s="75"/>
      <c r="M19" s="75"/>
    </row>
    <row r="20" spans="2:13" s="104" customFormat="1" x14ac:dyDescent="0.3">
      <c r="B20" s="86" t="s">
        <v>214</v>
      </c>
      <c r="C20" s="35"/>
      <c r="D20" s="398"/>
      <c r="E20" s="35"/>
      <c r="F20" s="35"/>
      <c r="G20" s="35"/>
      <c r="H20" s="35"/>
    </row>
    <row r="21" spans="2:13" s="104" customFormat="1" x14ac:dyDescent="0.3">
      <c r="B21" s="83" t="s">
        <v>224</v>
      </c>
      <c r="C21" s="35"/>
      <c r="D21" s="398"/>
      <c r="E21" s="35"/>
      <c r="F21" s="35"/>
      <c r="G21" s="35"/>
      <c r="H21" s="35"/>
    </row>
    <row r="22" spans="2:13" s="104" customFormat="1" x14ac:dyDescent="0.3">
      <c r="B22" s="83" t="s">
        <v>223</v>
      </c>
      <c r="C22" s="35"/>
      <c r="D22" s="398"/>
      <c r="E22" s="35"/>
      <c r="F22" s="35"/>
      <c r="G22" s="35"/>
      <c r="H22" s="35"/>
    </row>
    <row r="23" spans="2:13" s="85" customFormat="1" ht="18.75" customHeight="1" x14ac:dyDescent="0.3">
      <c r="B23" s="86"/>
      <c r="C23" s="556" t="s">
        <v>143</v>
      </c>
      <c r="D23" s="556"/>
      <c r="E23" s="556"/>
      <c r="F23" s="556"/>
      <c r="G23" s="35"/>
      <c r="H23" s="399"/>
    </row>
    <row r="24" spans="2:13" x14ac:dyDescent="0.3">
      <c r="B24" s="82" t="s">
        <v>219</v>
      </c>
      <c r="C24" s="400">
        <f>'Claim Detail (Training)'!BO390</f>
        <v>0</v>
      </c>
      <c r="D24" s="387"/>
      <c r="E24" s="400">
        <f>'Claim Detail (General Training)'!BO547</f>
        <v>0</v>
      </c>
      <c r="F24" s="400">
        <f>'Claim Detail (Mngt Development)'!BO547</f>
        <v>0</v>
      </c>
      <c r="G24" s="35"/>
      <c r="H24" s="401"/>
      <c r="K24" s="75"/>
      <c r="L24" s="75"/>
      <c r="M24" s="75"/>
    </row>
    <row r="25" spans="2:13" x14ac:dyDescent="0.3">
      <c r="B25" s="82" t="s">
        <v>220</v>
      </c>
      <c r="C25" s="400">
        <f>'Claim Detail (Training)'!BO392</f>
        <v>0</v>
      </c>
      <c r="D25" s="387"/>
      <c r="E25" s="400">
        <f>'Claim Detail (General Training)'!BO549</f>
        <v>0</v>
      </c>
      <c r="F25" s="400">
        <f>'Claim Detail (Mngt Development)'!BO549</f>
        <v>0</v>
      </c>
      <c r="G25" s="35"/>
      <c r="H25" s="401"/>
      <c r="K25" s="75"/>
      <c r="L25" s="75"/>
      <c r="M25" s="75"/>
    </row>
    <row r="26" spans="2:13" x14ac:dyDescent="0.3">
      <c r="B26" s="82" t="s">
        <v>221</v>
      </c>
      <c r="C26" s="400">
        <f>'Claim Detail (Training)'!BO393</f>
        <v>0</v>
      </c>
      <c r="D26" s="387"/>
      <c r="E26" s="400">
        <f>'Claim Detail (General Training)'!BO550</f>
        <v>0</v>
      </c>
      <c r="F26" s="400">
        <f>'Claim Detail (Mngt Development)'!BO550</f>
        <v>0</v>
      </c>
      <c r="G26" s="35"/>
      <c r="H26" s="401"/>
      <c r="K26" s="75"/>
      <c r="L26" s="75"/>
      <c r="M26" s="75"/>
    </row>
    <row r="27" spans="2:13" x14ac:dyDescent="0.3">
      <c r="B27" s="82" t="s">
        <v>222</v>
      </c>
      <c r="C27" s="400">
        <f>'Claim Detail (Training)'!BO394</f>
        <v>0</v>
      </c>
      <c r="D27" s="387"/>
      <c r="E27" s="400">
        <f>'Claim Detail (General Training)'!BO551</f>
        <v>0</v>
      </c>
      <c r="F27" s="400">
        <f>'Claim Detail (Mngt Development)'!BO551</f>
        <v>0</v>
      </c>
      <c r="G27" s="35"/>
      <c r="H27" s="401"/>
      <c r="K27" s="75"/>
      <c r="L27" s="75"/>
      <c r="M27" s="75"/>
    </row>
    <row r="28" spans="2:13" x14ac:dyDescent="0.3">
      <c r="B28" s="82" t="s">
        <v>216</v>
      </c>
      <c r="C28" s="400">
        <f>'Claim Detail (Training)'!BO395</f>
        <v>0</v>
      </c>
      <c r="D28" s="387"/>
      <c r="E28" s="400">
        <f>'Claim Detail (General Training)'!BO552</f>
        <v>0</v>
      </c>
      <c r="F28" s="400">
        <f>'Claim Detail (Mngt Development)'!BO552</f>
        <v>0</v>
      </c>
      <c r="G28" s="35"/>
      <c r="H28" s="401"/>
      <c r="K28" s="75"/>
      <c r="L28" s="75"/>
      <c r="M28" s="75"/>
    </row>
    <row r="29" spans="2:13" x14ac:dyDescent="0.3">
      <c r="B29" s="82" t="s">
        <v>217</v>
      </c>
      <c r="C29" s="400">
        <f>'Claim Detail (Training)'!BO396</f>
        <v>0</v>
      </c>
      <c r="D29" s="387"/>
      <c r="E29" s="400">
        <f>'Claim Detail (General Training)'!BO553</f>
        <v>0</v>
      </c>
      <c r="F29" s="400">
        <f>'Claim Detail (Mngt Development)'!BO553</f>
        <v>0</v>
      </c>
      <c r="G29" s="35"/>
      <c r="H29" s="401"/>
      <c r="K29" s="75"/>
      <c r="L29" s="75"/>
      <c r="M29" s="75"/>
    </row>
    <row r="30" spans="2:13" x14ac:dyDescent="0.3">
      <c r="B30" s="82" t="s">
        <v>218</v>
      </c>
      <c r="C30" s="400">
        <f>'Claim Detail (Training)'!BO397</f>
        <v>0</v>
      </c>
      <c r="D30" s="387"/>
      <c r="E30" s="400">
        <f>'Claim Detail (General Training)'!BO554</f>
        <v>0</v>
      </c>
      <c r="F30" s="400">
        <f>'Claim Detail (Mngt Development)'!BO554</f>
        <v>0</v>
      </c>
      <c r="G30" s="35"/>
      <c r="H30" s="401"/>
      <c r="K30" s="75"/>
      <c r="L30" s="75"/>
      <c r="M30" s="75"/>
    </row>
    <row r="31" spans="2:13" s="104" customFormat="1" ht="9.75" customHeight="1" x14ac:dyDescent="0.3">
      <c r="C31" s="402"/>
      <c r="D31" s="35"/>
      <c r="E31" s="402"/>
      <c r="F31" s="402"/>
      <c r="G31" s="35"/>
      <c r="H31" s="401"/>
    </row>
    <row r="32" spans="2:13" x14ac:dyDescent="0.3">
      <c r="B32" s="82" t="s">
        <v>85</v>
      </c>
      <c r="C32" s="403">
        <f>SUM(C24:C30)</f>
        <v>0</v>
      </c>
      <c r="D32" s="387"/>
      <c r="E32" s="403">
        <f>SUM(E24:E30)</f>
        <v>0</v>
      </c>
      <c r="F32" s="403">
        <f>SUM(F24:F30)</f>
        <v>0</v>
      </c>
      <c r="G32" s="35"/>
      <c r="H32" s="515"/>
      <c r="K32" s="75"/>
      <c r="L32" s="75"/>
      <c r="M32" s="75"/>
    </row>
    <row r="33" spans="2:13" s="75" customFormat="1" ht="9" customHeight="1" x14ac:dyDescent="0.3">
      <c r="C33" s="84"/>
      <c r="D33" s="35"/>
      <c r="E33" s="84"/>
      <c r="F33" s="84"/>
      <c r="G33" s="35"/>
      <c r="H33" s="516"/>
    </row>
    <row r="34" spans="2:13" x14ac:dyDescent="0.3">
      <c r="B34" s="86" t="s">
        <v>139</v>
      </c>
      <c r="C34" s="405">
        <v>0</v>
      </c>
      <c r="D34" s="406"/>
      <c r="E34" s="405"/>
      <c r="F34" s="405"/>
      <c r="G34" s="35"/>
      <c r="H34" s="516"/>
      <c r="K34" s="75"/>
      <c r="L34" s="75"/>
      <c r="M34" s="75"/>
    </row>
    <row r="35" spans="2:13" x14ac:dyDescent="0.3">
      <c r="B35" s="82" t="s">
        <v>80</v>
      </c>
      <c r="C35" s="404">
        <f>C32*C34</f>
        <v>0</v>
      </c>
      <c r="D35" s="387"/>
      <c r="E35" s="400">
        <f>E32*E34</f>
        <v>0</v>
      </c>
      <c r="F35" s="404">
        <f>F32*F34</f>
        <v>0</v>
      </c>
      <c r="G35" s="35"/>
      <c r="H35" s="515"/>
      <c r="K35" s="75"/>
      <c r="L35" s="75"/>
      <c r="M35" s="75"/>
    </row>
    <row r="36" spans="2:13" x14ac:dyDescent="0.3">
      <c r="C36" s="35"/>
      <c r="D36" s="35"/>
      <c r="E36" s="407"/>
      <c r="F36" s="407"/>
      <c r="G36" s="35"/>
      <c r="H36" s="35"/>
    </row>
    <row r="38" spans="2:13" x14ac:dyDescent="0.3">
      <c r="B38" t="s">
        <v>141</v>
      </c>
    </row>
  </sheetData>
  <mergeCells count="5">
    <mergeCell ref="E7:F7"/>
    <mergeCell ref="C23:F23"/>
    <mergeCell ref="C5:G5"/>
    <mergeCell ref="B2:D2"/>
    <mergeCell ref="B3:D3"/>
  </mergeCells>
  <conditionalFormatting sqref="L29">
    <cfRule type="cellIs" dxfId="112" priority="1" operator="greaterThan">
      <formula>0.1</formula>
    </cfRule>
    <cfRule type="expression" dxfId="111" priority="2">
      <formula>"&gt;10"</formula>
    </cfRule>
  </conditionalFormatting>
  <pageMargins left="0.25" right="0.25" top="0.75" bottom="0.75" header="0.3" footer="0.3"/>
  <pageSetup paperSize="9" scale="76" orientation="portrait" r:id="rId1"/>
  <drawing r:id="rId2"/>
  <legacyDrawing r:id="rId3"/>
  <oleObjects>
    <mc:AlternateContent xmlns:mc="http://schemas.openxmlformats.org/markup-compatibility/2006">
      <mc:Choice Requires="x14">
        <oleObject progId="Document" dvAspect="DVASPECT_ICON" shapeId="1025" r:id="rId4">
          <objectPr defaultSize="0" autoPict="0" altText="Notes on making Training claims" r:id="rId5">
            <anchor moveWithCells="1">
              <from>
                <xdr:col>1</xdr:col>
                <xdr:colOff>2407920</xdr:colOff>
                <xdr:row>37</xdr:row>
                <xdr:rowOff>60960</xdr:rowOff>
              </from>
              <to>
                <xdr:col>1</xdr:col>
                <xdr:colOff>3345180</xdr:colOff>
                <xdr:row>41</xdr:row>
                <xdr:rowOff>45720</xdr:rowOff>
              </to>
            </anchor>
          </objectPr>
        </oleObject>
      </mc:Choice>
      <mc:Fallback>
        <oleObject progId="Document" dvAspect="DVASPECT_ICON"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C2F8-4D52-4403-9F51-80C492F85107}">
  <sheetPr>
    <tabColor theme="7" tint="0.79998168889431442"/>
    <pageSetUpPr fitToPage="1"/>
  </sheetPr>
  <dimension ref="A1:CR677"/>
  <sheetViews>
    <sheetView showGridLines="0" zoomScale="90" zoomScaleNormal="90" workbookViewId="0">
      <pane xSplit="5" ySplit="3" topLeftCell="F4" activePane="bottomRight" state="frozen"/>
      <selection activeCell="BL7" sqref="BL7"/>
      <selection pane="topRight" activeCell="BL7" sqref="BL7"/>
      <selection pane="bottomLeft" activeCell="BL7" sqref="BL7"/>
      <selection pane="bottomRight" activeCell="A212" sqref="A212"/>
    </sheetView>
  </sheetViews>
  <sheetFormatPr defaultColWidth="8.88671875" defaultRowHeight="13.2" x14ac:dyDescent="0.25"/>
  <cols>
    <col min="1" max="1" width="1" style="130" customWidth="1"/>
    <col min="2" max="2" width="30.6640625" style="2" customWidth="1"/>
    <col min="3" max="3" width="9.44140625" style="2" customWidth="1"/>
    <col min="4" max="4" width="15" style="2" customWidth="1"/>
    <col min="5" max="5" width="13.44140625" style="71" customWidth="1"/>
    <col min="6" max="8" width="12.33203125" style="71" customWidth="1"/>
    <col min="9" max="11" width="12.109375" style="71" customWidth="1"/>
    <col min="12" max="12" width="14.44140625" style="71" customWidth="1"/>
    <col min="13" max="19" width="12.109375" style="71" customWidth="1"/>
    <col min="20" max="56" width="12.109375" style="71" hidden="1" customWidth="1"/>
    <col min="57" max="57" width="1.6640625" style="71" customWidth="1"/>
    <col min="58" max="58" width="9.88671875" style="71" customWidth="1"/>
    <col min="59" max="59" width="9.88671875" style="2" customWidth="1"/>
    <col min="60" max="60" width="15.33203125" style="2" customWidth="1"/>
    <col min="61" max="61" width="10.88671875" style="2" hidden="1" customWidth="1"/>
    <col min="62" max="63" width="2" style="2" customWidth="1"/>
    <col min="64" max="64" width="2" style="273" customWidth="1"/>
    <col min="65" max="65" width="15.88671875" style="71" customWidth="1"/>
    <col min="66" max="66" width="14.33203125" style="71" customWidth="1"/>
    <col min="67" max="67" width="17" style="2" customWidth="1"/>
    <col min="68" max="69" width="17.5546875" style="17" customWidth="1"/>
    <col min="70" max="70" width="16.5546875" style="25" customWidth="1"/>
    <col min="71" max="71" width="39.6640625" style="111" customWidth="1"/>
    <col min="72" max="72" width="14.33203125" style="2" customWidth="1"/>
    <col min="73" max="73" width="14.33203125" style="6" customWidth="1"/>
    <col min="74" max="76" width="14.33203125" style="2" customWidth="1"/>
    <col min="77" max="78" width="15.33203125" style="2" customWidth="1"/>
    <col min="79" max="79" width="37.88671875" style="2" hidden="1" customWidth="1"/>
    <col min="80" max="16384" width="8.88671875" style="2"/>
  </cols>
  <sheetData>
    <row r="1" spans="1:79" s="71" customFormat="1" ht="58.5" customHeight="1" x14ac:dyDescent="0.3">
      <c r="A1" s="134"/>
      <c r="B1" s="574" t="s">
        <v>121</v>
      </c>
      <c r="C1" s="574"/>
      <c r="D1" s="574"/>
      <c r="E1" s="575"/>
      <c r="F1" s="105"/>
      <c r="G1" s="105"/>
      <c r="H1" s="105"/>
      <c r="I1" s="105"/>
      <c r="J1" s="105"/>
      <c r="K1" s="105"/>
      <c r="L1" s="105"/>
      <c r="M1" s="105"/>
      <c r="N1" s="105"/>
      <c r="O1" s="105"/>
      <c r="P1" s="105"/>
      <c r="Q1" s="105"/>
      <c r="R1" s="105"/>
      <c r="S1" s="421"/>
      <c r="T1" s="420"/>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29" t="s">
        <v>0</v>
      </c>
      <c r="BF1" s="129"/>
      <c r="BG1" s="135"/>
      <c r="BH1" s="136"/>
      <c r="BI1" s="137"/>
      <c r="BK1" s="138"/>
      <c r="BL1" s="139"/>
      <c r="BM1" s="117" t="s">
        <v>61</v>
      </c>
      <c r="BN1" s="140"/>
      <c r="BO1" s="140"/>
      <c r="BP1" s="140"/>
      <c r="BQ1" s="140"/>
      <c r="BR1" s="140"/>
      <c r="BS1" s="141"/>
      <c r="BT1" s="142"/>
    </row>
    <row r="2" spans="1:79" s="71" customFormat="1" ht="14.4" x14ac:dyDescent="0.3">
      <c r="A2" s="134"/>
      <c r="B2" s="574" t="s">
        <v>120</v>
      </c>
      <c r="C2" s="574"/>
      <c r="D2" s="574"/>
      <c r="E2" s="575"/>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144"/>
      <c r="BF2" s="144"/>
      <c r="BG2" s="145"/>
      <c r="BH2" s="136"/>
      <c r="BI2" s="137"/>
      <c r="BK2" s="138"/>
      <c r="BL2" s="139"/>
      <c r="BM2" s="298"/>
      <c r="BN2" s="297"/>
      <c r="BO2" s="297"/>
      <c r="BP2" s="297"/>
      <c r="BQ2" s="297"/>
      <c r="BR2" s="297"/>
      <c r="BS2" s="297"/>
      <c r="BT2" s="297"/>
      <c r="BU2" s="242"/>
    </row>
    <row r="3" spans="1:79" ht="15" customHeight="1" x14ac:dyDescent="0.3">
      <c r="A3" s="143"/>
      <c r="B3" s="150"/>
      <c r="C3" s="150"/>
      <c r="D3" s="366"/>
      <c r="E3" s="296" t="s">
        <v>92</v>
      </c>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2"/>
      <c r="BF3" s="152"/>
      <c r="BG3" s="153"/>
      <c r="BH3" s="136"/>
      <c r="BI3" s="146"/>
      <c r="BK3" s="147"/>
      <c r="BL3" s="133"/>
      <c r="BM3" s="148"/>
      <c r="BN3" s="142"/>
      <c r="BO3" s="142"/>
      <c r="BP3" s="142"/>
      <c r="BQ3" s="142"/>
      <c r="BR3" s="142"/>
      <c r="BS3" s="149"/>
      <c r="BT3" s="142"/>
    </row>
    <row r="4" spans="1:79" s="4" customFormat="1" ht="10.5" customHeight="1" thickBot="1" x14ac:dyDescent="0.35">
      <c r="A4" s="154"/>
      <c r="E4" s="155"/>
      <c r="F4" s="3"/>
      <c r="I4" s="156"/>
      <c r="J4" s="6"/>
      <c r="K4" s="157"/>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9"/>
      <c r="BF4" s="159"/>
      <c r="BG4" s="159"/>
      <c r="BH4" s="160"/>
      <c r="BK4" s="161"/>
      <c r="BL4" s="162"/>
      <c r="BM4" s="148"/>
      <c r="BN4" s="142"/>
      <c r="BO4" s="142"/>
      <c r="BP4" s="142"/>
      <c r="BQ4" s="142"/>
      <c r="BR4" s="142"/>
      <c r="BS4" s="149"/>
      <c r="BT4" s="142"/>
      <c r="BU4" s="5"/>
    </row>
    <row r="5" spans="1:79" s="15" customFormat="1" ht="19.5" customHeight="1" thickBot="1" x14ac:dyDescent="0.35">
      <c r="A5" s="64"/>
      <c r="B5" s="448" t="s">
        <v>72</v>
      </c>
      <c r="C5" s="449"/>
      <c r="D5" s="449"/>
      <c r="E5" s="450"/>
      <c r="F5" s="450"/>
      <c r="G5" s="450"/>
      <c r="H5" s="450"/>
      <c r="I5" s="450"/>
      <c r="J5" s="450"/>
      <c r="K5" s="450"/>
      <c r="L5" s="450"/>
      <c r="M5" s="450"/>
      <c r="N5" s="450"/>
      <c r="O5" s="450"/>
      <c r="P5" s="450"/>
      <c r="Q5" s="450"/>
      <c r="R5" s="450"/>
      <c r="S5" s="450"/>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4"/>
      <c r="BF5" s="324"/>
      <c r="BG5" s="324"/>
      <c r="BH5" s="325"/>
      <c r="BI5" s="163"/>
      <c r="BK5" s="164"/>
      <c r="BL5" s="165"/>
      <c r="BM5" s="305">
        <f>BM6/232</f>
        <v>646.55172413793105</v>
      </c>
      <c r="BN5" s="166" t="s">
        <v>106</v>
      </c>
      <c r="BO5" s="142"/>
      <c r="BP5" s="142"/>
      <c r="BQ5" s="142"/>
      <c r="BR5" s="142"/>
      <c r="BS5" s="167"/>
      <c r="BT5" s="148"/>
      <c r="BU5" s="12"/>
    </row>
    <row r="6" spans="1:79" ht="16.5" customHeight="1" x14ac:dyDescent="0.3">
      <c r="B6" s="326" t="s">
        <v>1</v>
      </c>
      <c r="C6" s="327"/>
      <c r="D6" s="328"/>
      <c r="E6" s="176"/>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169"/>
      <c r="BK6" s="147"/>
      <c r="BL6" s="133"/>
      <c r="BM6" s="170">
        <v>150000</v>
      </c>
      <c r="BN6" s="171" t="s">
        <v>107</v>
      </c>
      <c r="BO6" s="142"/>
      <c r="BP6" s="148"/>
      <c r="BQ6" s="148"/>
      <c r="BR6" s="132"/>
      <c r="BS6" s="167"/>
      <c r="BT6" s="148"/>
    </row>
    <row r="7" spans="1:79" ht="9" customHeight="1" x14ac:dyDescent="0.3">
      <c r="B7" s="329"/>
      <c r="C7" s="150"/>
      <c r="D7" s="172"/>
      <c r="E7" s="173"/>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1"/>
      <c r="BF7" s="331"/>
      <c r="BG7" s="174"/>
      <c r="BH7" s="332"/>
      <c r="BI7" s="146"/>
      <c r="BK7" s="147"/>
      <c r="BL7" s="133"/>
      <c r="BM7" s="148"/>
      <c r="BN7" s="142"/>
      <c r="BO7" s="142"/>
      <c r="BP7" s="91"/>
      <c r="BQ7" s="91"/>
      <c r="BR7" s="90"/>
      <c r="BS7" s="112"/>
      <c r="BT7" s="132"/>
    </row>
    <row r="8" spans="1:79" s="66" customFormat="1" ht="66" x14ac:dyDescent="0.25">
      <c r="A8" s="130"/>
      <c r="B8" s="451" t="s">
        <v>58</v>
      </c>
      <c r="C8" s="452"/>
      <c r="D8" s="453" t="s">
        <v>213</v>
      </c>
      <c r="E8" s="453" t="s">
        <v>83</v>
      </c>
      <c r="F8" s="454" t="s">
        <v>172</v>
      </c>
      <c r="G8" s="455"/>
      <c r="H8" s="455"/>
      <c r="I8" s="455"/>
      <c r="J8" s="455"/>
      <c r="K8" s="455"/>
      <c r="L8" s="456"/>
      <c r="M8" s="456"/>
      <c r="N8" s="456"/>
      <c r="O8" s="456"/>
      <c r="P8" s="456"/>
      <c r="Q8" s="456"/>
      <c r="R8" s="456"/>
      <c r="S8" s="456"/>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4"/>
      <c r="BF8" s="334" t="s">
        <v>135</v>
      </c>
      <c r="BG8" s="175" t="s">
        <v>134</v>
      </c>
      <c r="BH8" s="176" t="s">
        <v>2</v>
      </c>
      <c r="BI8" s="177" t="s">
        <v>3</v>
      </c>
      <c r="BK8" s="178"/>
      <c r="BL8" s="179"/>
      <c r="BM8" s="180" t="s">
        <v>109</v>
      </c>
      <c r="BN8" s="181" t="s">
        <v>110</v>
      </c>
      <c r="BO8" s="181" t="s">
        <v>96</v>
      </c>
      <c r="BP8" s="181" t="s">
        <v>94</v>
      </c>
      <c r="BQ8" s="181" t="s">
        <v>108</v>
      </c>
      <c r="BR8" s="182" t="s">
        <v>95</v>
      </c>
      <c r="BS8" s="181" t="s">
        <v>138</v>
      </c>
      <c r="BT8" s="150"/>
      <c r="BU8" s="65"/>
    </row>
    <row r="9" spans="1:79" ht="14.4" x14ac:dyDescent="0.25">
      <c r="B9" s="563"/>
      <c r="C9" s="564"/>
      <c r="D9" s="335">
        <v>0</v>
      </c>
      <c r="E9" s="336"/>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8"/>
      <c r="BF9" s="339"/>
      <c r="BG9" s="340">
        <f t="shared" ref="BG9:BG27" si="0">SUM(F9:BD9)</f>
        <v>0</v>
      </c>
      <c r="BH9" s="341">
        <f t="shared" ref="BH9:BH27" si="1">(D9/232)*BG9</f>
        <v>0</v>
      </c>
      <c r="BI9" s="184" t="e">
        <f>IF(#REF!&lt;&gt;0,BG9/#REF!,0)</f>
        <v>#REF!</v>
      </c>
      <c r="BK9" s="147"/>
      <c r="BL9" s="133"/>
      <c r="BM9" s="121">
        <f t="shared" ref="BM9:BM27" si="2">IF(D9&gt;0,MIN($BM$6,D9),0)</f>
        <v>0</v>
      </c>
      <c r="BN9" s="106">
        <f t="shared" ref="BN9:BN27" si="3">BG9</f>
        <v>0</v>
      </c>
      <c r="BO9" s="122">
        <f>MIN(BH9,(BM9/232)*BN9)</f>
        <v>0</v>
      </c>
      <c r="BP9" s="123">
        <v>0</v>
      </c>
      <c r="BQ9" s="123">
        <v>0</v>
      </c>
      <c r="BR9" s="185">
        <f>BH9-BO9-BP9-BQ9</f>
        <v>0</v>
      </c>
      <c r="BS9" s="107"/>
      <c r="BT9" s="132"/>
    </row>
    <row r="10" spans="1:79" ht="14.4" x14ac:dyDescent="0.25">
      <c r="B10" s="563"/>
      <c r="C10" s="564"/>
      <c r="D10" s="335">
        <v>0</v>
      </c>
      <c r="E10" s="336"/>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8"/>
      <c r="BF10" s="339"/>
      <c r="BG10" s="340">
        <f t="shared" si="0"/>
        <v>0</v>
      </c>
      <c r="BH10" s="341">
        <f t="shared" si="1"/>
        <v>0</v>
      </c>
      <c r="BI10" s="184" t="e">
        <f>IF(#REF!&lt;&gt;0,BG10/#REF!,0)</f>
        <v>#REF!</v>
      </c>
      <c r="BK10" s="147"/>
      <c r="BL10" s="133"/>
      <c r="BM10" s="121">
        <f t="shared" si="2"/>
        <v>0</v>
      </c>
      <c r="BN10" s="106">
        <f t="shared" si="3"/>
        <v>0</v>
      </c>
      <c r="BO10" s="122">
        <f t="shared" ref="BO10:BO27" si="4">MIN(BH10,(BM10/232)*BN10)</f>
        <v>0</v>
      </c>
      <c r="BP10" s="123">
        <v>0</v>
      </c>
      <c r="BQ10" s="123">
        <v>0</v>
      </c>
      <c r="BR10" s="185">
        <f t="shared" ref="BR10:BR27" si="5">BH10-BO10-BP10-BQ10</f>
        <v>0</v>
      </c>
      <c r="BS10" s="107"/>
      <c r="BT10" s="132"/>
      <c r="CA10" s="30" t="s">
        <v>33</v>
      </c>
    </row>
    <row r="11" spans="1:79" ht="14.4" x14ac:dyDescent="0.25">
      <c r="B11" s="563"/>
      <c r="C11" s="564"/>
      <c r="D11" s="335">
        <v>0</v>
      </c>
      <c r="E11" s="336"/>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8"/>
      <c r="BF11" s="339"/>
      <c r="BG11" s="340">
        <f t="shared" si="0"/>
        <v>0</v>
      </c>
      <c r="BH11" s="341">
        <f t="shared" si="1"/>
        <v>0</v>
      </c>
      <c r="BI11" s="184" t="e">
        <f>IF(#REF!&lt;&gt;0,BG11/#REF!,0)</f>
        <v>#REF!</v>
      </c>
      <c r="BK11" s="147"/>
      <c r="BL11" s="133"/>
      <c r="BM11" s="121">
        <f t="shared" si="2"/>
        <v>0</v>
      </c>
      <c r="BN11" s="106">
        <f t="shared" si="3"/>
        <v>0</v>
      </c>
      <c r="BO11" s="122">
        <f t="shared" si="4"/>
        <v>0</v>
      </c>
      <c r="BP11" s="123">
        <v>0</v>
      </c>
      <c r="BQ11" s="123">
        <v>0</v>
      </c>
      <c r="BR11" s="185">
        <f t="shared" si="5"/>
        <v>0</v>
      </c>
      <c r="BS11" s="107"/>
      <c r="BT11" s="132"/>
      <c r="CA11" s="31" t="s">
        <v>32</v>
      </c>
    </row>
    <row r="12" spans="1:79" ht="14.4" x14ac:dyDescent="0.25">
      <c r="B12" s="563"/>
      <c r="C12" s="564"/>
      <c r="D12" s="335">
        <v>0</v>
      </c>
      <c r="E12" s="336"/>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8"/>
      <c r="BF12" s="339"/>
      <c r="BG12" s="340">
        <f t="shared" si="0"/>
        <v>0</v>
      </c>
      <c r="BH12" s="341">
        <f t="shared" si="1"/>
        <v>0</v>
      </c>
      <c r="BI12" s="184" t="e">
        <f>IF(#REF!&lt;&gt;0,BG12/#REF!,0)</f>
        <v>#REF!</v>
      </c>
      <c r="BK12" s="147"/>
      <c r="BL12" s="133"/>
      <c r="BM12" s="121">
        <f t="shared" si="2"/>
        <v>0</v>
      </c>
      <c r="BN12" s="106">
        <f t="shared" si="3"/>
        <v>0</v>
      </c>
      <c r="BO12" s="122">
        <f t="shared" si="4"/>
        <v>0</v>
      </c>
      <c r="BP12" s="123">
        <v>0</v>
      </c>
      <c r="BQ12" s="123">
        <v>0</v>
      </c>
      <c r="BR12" s="185">
        <f t="shared" si="5"/>
        <v>0</v>
      </c>
      <c r="BS12" s="107"/>
      <c r="BT12" s="132"/>
      <c r="CA12" s="32" t="s">
        <v>34</v>
      </c>
    </row>
    <row r="13" spans="1:79" ht="14.4" x14ac:dyDescent="0.25">
      <c r="B13" s="563"/>
      <c r="C13" s="564"/>
      <c r="D13" s="335">
        <v>0</v>
      </c>
      <c r="E13" s="336"/>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8"/>
      <c r="BF13" s="339"/>
      <c r="BG13" s="340">
        <f t="shared" si="0"/>
        <v>0</v>
      </c>
      <c r="BH13" s="341">
        <f t="shared" si="1"/>
        <v>0</v>
      </c>
      <c r="BI13" s="184" t="e">
        <f>IF(#REF!&lt;&gt;0,BG13/#REF!,0)</f>
        <v>#REF!</v>
      </c>
      <c r="BK13" s="147"/>
      <c r="BL13" s="133"/>
      <c r="BM13" s="121">
        <f t="shared" si="2"/>
        <v>0</v>
      </c>
      <c r="BN13" s="106">
        <f t="shared" si="3"/>
        <v>0</v>
      </c>
      <c r="BO13" s="122">
        <f t="shared" si="4"/>
        <v>0</v>
      </c>
      <c r="BP13" s="123">
        <v>0</v>
      </c>
      <c r="BQ13" s="123">
        <v>0</v>
      </c>
      <c r="BR13" s="185">
        <f t="shared" si="5"/>
        <v>0</v>
      </c>
      <c r="BS13" s="107"/>
      <c r="BT13" s="132"/>
      <c r="CA13" s="53" t="s">
        <v>50</v>
      </c>
    </row>
    <row r="14" spans="1:79" ht="14.4" x14ac:dyDescent="0.25">
      <c r="B14" s="563"/>
      <c r="C14" s="564"/>
      <c r="D14" s="335">
        <v>0</v>
      </c>
      <c r="E14" s="336"/>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8"/>
      <c r="BF14" s="339"/>
      <c r="BG14" s="340">
        <f t="shared" si="0"/>
        <v>0</v>
      </c>
      <c r="BH14" s="341">
        <f t="shared" si="1"/>
        <v>0</v>
      </c>
      <c r="BI14" s="184" t="e">
        <f>IF(#REF!&lt;&gt;0,BG14/#REF!,0)</f>
        <v>#REF!</v>
      </c>
      <c r="BK14" s="147"/>
      <c r="BL14" s="133"/>
      <c r="BM14" s="121">
        <f t="shared" si="2"/>
        <v>0</v>
      </c>
      <c r="BN14" s="106">
        <f t="shared" si="3"/>
        <v>0</v>
      </c>
      <c r="BO14" s="122">
        <f t="shared" si="4"/>
        <v>0</v>
      </c>
      <c r="BP14" s="123">
        <v>0</v>
      </c>
      <c r="BQ14" s="123">
        <v>0</v>
      </c>
      <c r="BR14" s="185">
        <f t="shared" si="5"/>
        <v>0</v>
      </c>
      <c r="BS14" s="107"/>
      <c r="BT14" s="132"/>
    </row>
    <row r="15" spans="1:79" ht="14.4" x14ac:dyDescent="0.25">
      <c r="B15" s="563"/>
      <c r="C15" s="564"/>
      <c r="D15" s="335">
        <v>0</v>
      </c>
      <c r="E15" s="336"/>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8"/>
      <c r="BF15" s="339"/>
      <c r="BG15" s="340">
        <f t="shared" si="0"/>
        <v>0</v>
      </c>
      <c r="BH15" s="341">
        <f t="shared" si="1"/>
        <v>0</v>
      </c>
      <c r="BI15" s="184" t="e">
        <f>IF(#REF!&lt;&gt;0,BG15/#REF!,0)</f>
        <v>#REF!</v>
      </c>
      <c r="BK15" s="147"/>
      <c r="BL15" s="133"/>
      <c r="BM15" s="121">
        <f t="shared" si="2"/>
        <v>0</v>
      </c>
      <c r="BN15" s="106">
        <f t="shared" si="3"/>
        <v>0</v>
      </c>
      <c r="BO15" s="122">
        <f t="shared" si="4"/>
        <v>0</v>
      </c>
      <c r="BP15" s="123">
        <v>0</v>
      </c>
      <c r="BQ15" s="123">
        <v>0</v>
      </c>
      <c r="BR15" s="185">
        <f t="shared" si="5"/>
        <v>0</v>
      </c>
      <c r="BS15" s="107"/>
      <c r="BT15" s="132"/>
    </row>
    <row r="16" spans="1:79" ht="14.4" x14ac:dyDescent="0.25">
      <c r="B16" s="563"/>
      <c r="C16" s="564"/>
      <c r="D16" s="335">
        <v>0</v>
      </c>
      <c r="E16" s="336"/>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8"/>
      <c r="BF16" s="339"/>
      <c r="BG16" s="340">
        <f t="shared" si="0"/>
        <v>0</v>
      </c>
      <c r="BH16" s="341">
        <f t="shared" si="1"/>
        <v>0</v>
      </c>
      <c r="BI16" s="184" t="e">
        <f>IF(#REF!&lt;&gt;0,BG16/#REF!,0)</f>
        <v>#REF!</v>
      </c>
      <c r="BK16" s="147"/>
      <c r="BL16" s="133"/>
      <c r="BM16" s="121">
        <f t="shared" si="2"/>
        <v>0</v>
      </c>
      <c r="BN16" s="106">
        <f t="shared" si="3"/>
        <v>0</v>
      </c>
      <c r="BO16" s="122">
        <f t="shared" si="4"/>
        <v>0</v>
      </c>
      <c r="BP16" s="123">
        <v>0</v>
      </c>
      <c r="BQ16" s="123">
        <v>0</v>
      </c>
      <c r="BR16" s="185">
        <f t="shared" si="5"/>
        <v>0</v>
      </c>
      <c r="BS16" s="107"/>
      <c r="BT16" s="132"/>
      <c r="CA16" s="2" t="s">
        <v>56</v>
      </c>
    </row>
    <row r="17" spans="1:79" ht="14.4" x14ac:dyDescent="0.25">
      <c r="B17" s="563"/>
      <c r="C17" s="564"/>
      <c r="D17" s="335">
        <v>0</v>
      </c>
      <c r="E17" s="336"/>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8"/>
      <c r="BF17" s="339"/>
      <c r="BG17" s="340">
        <f t="shared" si="0"/>
        <v>0</v>
      </c>
      <c r="BH17" s="341">
        <f t="shared" si="1"/>
        <v>0</v>
      </c>
      <c r="BI17" s="184" t="e">
        <f>IF(#REF!&lt;&gt;0,BG17/#REF!,0)</f>
        <v>#REF!</v>
      </c>
      <c r="BK17" s="147"/>
      <c r="BL17" s="133"/>
      <c r="BM17" s="121">
        <f t="shared" si="2"/>
        <v>0</v>
      </c>
      <c r="BN17" s="106">
        <f t="shared" si="3"/>
        <v>0</v>
      </c>
      <c r="BO17" s="122">
        <f t="shared" si="4"/>
        <v>0</v>
      </c>
      <c r="BP17" s="123">
        <v>0</v>
      </c>
      <c r="BQ17" s="123">
        <v>0</v>
      </c>
      <c r="BR17" s="185">
        <f t="shared" si="5"/>
        <v>0</v>
      </c>
      <c r="BS17" s="107"/>
      <c r="BT17" s="132"/>
      <c r="CA17" s="2" t="s">
        <v>57</v>
      </c>
    </row>
    <row r="18" spans="1:79" ht="14.4" x14ac:dyDescent="0.25">
      <c r="B18" s="563"/>
      <c r="C18" s="564"/>
      <c r="D18" s="335">
        <v>0</v>
      </c>
      <c r="E18" s="336"/>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8"/>
      <c r="BF18" s="339"/>
      <c r="BG18" s="340">
        <f t="shared" si="0"/>
        <v>0</v>
      </c>
      <c r="BH18" s="341">
        <f t="shared" si="1"/>
        <v>0</v>
      </c>
      <c r="BI18" s="184" t="e">
        <f>IF(#REF!&lt;&gt;0,BG18/#REF!,0)</f>
        <v>#REF!</v>
      </c>
      <c r="BK18" s="147"/>
      <c r="BL18" s="133"/>
      <c r="BM18" s="121">
        <f t="shared" si="2"/>
        <v>0</v>
      </c>
      <c r="BN18" s="106">
        <f t="shared" si="3"/>
        <v>0</v>
      </c>
      <c r="BO18" s="122">
        <f t="shared" si="4"/>
        <v>0</v>
      </c>
      <c r="BP18" s="123">
        <v>0</v>
      </c>
      <c r="BQ18" s="123">
        <v>0</v>
      </c>
      <c r="BR18" s="185">
        <f t="shared" si="5"/>
        <v>0</v>
      </c>
      <c r="BS18" s="107"/>
      <c r="BT18" s="132"/>
    </row>
    <row r="19" spans="1:79" ht="14.4" x14ac:dyDescent="0.25">
      <c r="B19" s="563"/>
      <c r="C19" s="564"/>
      <c r="D19" s="335">
        <v>0</v>
      </c>
      <c r="E19" s="336"/>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8"/>
      <c r="BF19" s="339"/>
      <c r="BG19" s="340">
        <f t="shared" si="0"/>
        <v>0</v>
      </c>
      <c r="BH19" s="341">
        <f t="shared" si="1"/>
        <v>0</v>
      </c>
      <c r="BI19" s="184" t="e">
        <f>IF(#REF!&lt;&gt;0,BG19/#REF!,0)</f>
        <v>#REF!</v>
      </c>
      <c r="BK19" s="147"/>
      <c r="BL19" s="133"/>
      <c r="BM19" s="121">
        <f t="shared" si="2"/>
        <v>0</v>
      </c>
      <c r="BN19" s="106">
        <f t="shared" si="3"/>
        <v>0</v>
      </c>
      <c r="BO19" s="122">
        <f t="shared" si="4"/>
        <v>0</v>
      </c>
      <c r="BP19" s="123">
        <v>0</v>
      </c>
      <c r="BQ19" s="123">
        <v>0</v>
      </c>
      <c r="BR19" s="185">
        <f t="shared" si="5"/>
        <v>0</v>
      </c>
      <c r="BS19" s="107"/>
      <c r="BT19" s="132"/>
    </row>
    <row r="20" spans="1:79" ht="14.4" x14ac:dyDescent="0.25">
      <c r="B20" s="563"/>
      <c r="C20" s="564"/>
      <c r="D20" s="335">
        <v>0</v>
      </c>
      <c r="E20" s="336"/>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8"/>
      <c r="BF20" s="339"/>
      <c r="BG20" s="340">
        <f t="shared" si="0"/>
        <v>0</v>
      </c>
      <c r="BH20" s="341">
        <f t="shared" si="1"/>
        <v>0</v>
      </c>
      <c r="BI20" s="184" t="e">
        <f>IF(#REF!&lt;&gt;0,BG20/#REF!,0)</f>
        <v>#REF!</v>
      </c>
      <c r="BK20" s="147"/>
      <c r="BL20" s="133"/>
      <c r="BM20" s="121">
        <f t="shared" si="2"/>
        <v>0</v>
      </c>
      <c r="BN20" s="106">
        <f t="shared" si="3"/>
        <v>0</v>
      </c>
      <c r="BO20" s="122">
        <f t="shared" si="4"/>
        <v>0</v>
      </c>
      <c r="BP20" s="123">
        <v>0</v>
      </c>
      <c r="BQ20" s="123">
        <v>0</v>
      </c>
      <c r="BR20" s="185">
        <f t="shared" si="5"/>
        <v>0</v>
      </c>
      <c r="BS20" s="107"/>
      <c r="BT20" s="132"/>
    </row>
    <row r="21" spans="1:79" ht="14.4" x14ac:dyDescent="0.25">
      <c r="B21" s="563"/>
      <c r="C21" s="564"/>
      <c r="D21" s="335">
        <v>0</v>
      </c>
      <c r="E21" s="336"/>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8"/>
      <c r="BF21" s="339"/>
      <c r="BG21" s="340">
        <f t="shared" si="0"/>
        <v>0</v>
      </c>
      <c r="BH21" s="341">
        <f t="shared" si="1"/>
        <v>0</v>
      </c>
      <c r="BI21" s="184" t="e">
        <f>IF(#REF!&lt;&gt;0,BG21/#REF!,0)</f>
        <v>#REF!</v>
      </c>
      <c r="BK21" s="147"/>
      <c r="BL21" s="133"/>
      <c r="BM21" s="121">
        <f t="shared" si="2"/>
        <v>0</v>
      </c>
      <c r="BN21" s="106">
        <f t="shared" si="3"/>
        <v>0</v>
      </c>
      <c r="BO21" s="122">
        <f t="shared" si="4"/>
        <v>0</v>
      </c>
      <c r="BP21" s="123">
        <v>0</v>
      </c>
      <c r="BQ21" s="123">
        <v>0</v>
      </c>
      <c r="BR21" s="185">
        <f t="shared" si="5"/>
        <v>0</v>
      </c>
      <c r="BS21" s="107"/>
      <c r="BT21" s="132"/>
    </row>
    <row r="22" spans="1:79" ht="14.4" x14ac:dyDescent="0.25">
      <c r="B22" s="563"/>
      <c r="C22" s="564"/>
      <c r="D22" s="335">
        <v>0</v>
      </c>
      <c r="E22" s="336"/>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8"/>
      <c r="BF22" s="339"/>
      <c r="BG22" s="340">
        <f t="shared" si="0"/>
        <v>0</v>
      </c>
      <c r="BH22" s="341">
        <f t="shared" si="1"/>
        <v>0</v>
      </c>
      <c r="BI22" s="184" t="e">
        <f>IF(#REF!&lt;&gt;0,BG22/#REF!,0)</f>
        <v>#REF!</v>
      </c>
      <c r="BK22" s="147"/>
      <c r="BL22" s="133"/>
      <c r="BM22" s="121">
        <f t="shared" si="2"/>
        <v>0</v>
      </c>
      <c r="BN22" s="106">
        <f t="shared" si="3"/>
        <v>0</v>
      </c>
      <c r="BO22" s="122">
        <f t="shared" si="4"/>
        <v>0</v>
      </c>
      <c r="BP22" s="123">
        <v>0</v>
      </c>
      <c r="BQ22" s="123">
        <v>0</v>
      </c>
      <c r="BR22" s="185">
        <f t="shared" si="5"/>
        <v>0</v>
      </c>
      <c r="BS22" s="107"/>
      <c r="BT22" s="132"/>
    </row>
    <row r="23" spans="1:79" ht="14.4" x14ac:dyDescent="0.25">
      <c r="B23" s="563"/>
      <c r="C23" s="564"/>
      <c r="D23" s="335">
        <v>0</v>
      </c>
      <c r="E23" s="336"/>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8"/>
      <c r="BF23" s="339"/>
      <c r="BG23" s="342">
        <f t="shared" si="0"/>
        <v>0</v>
      </c>
      <c r="BH23" s="341">
        <f t="shared" si="1"/>
        <v>0</v>
      </c>
      <c r="BI23" s="184" t="e">
        <f>IF(#REF!&lt;&gt;0,BG23/#REF!,0)</f>
        <v>#REF!</v>
      </c>
      <c r="BK23" s="147"/>
      <c r="BL23" s="133"/>
      <c r="BM23" s="121">
        <f t="shared" si="2"/>
        <v>0</v>
      </c>
      <c r="BN23" s="106">
        <f t="shared" si="3"/>
        <v>0</v>
      </c>
      <c r="BO23" s="122">
        <f t="shared" si="4"/>
        <v>0</v>
      </c>
      <c r="BP23" s="123">
        <v>0</v>
      </c>
      <c r="BQ23" s="123">
        <v>0</v>
      </c>
      <c r="BR23" s="185">
        <f t="shared" si="5"/>
        <v>0</v>
      </c>
      <c r="BS23" s="107"/>
      <c r="BT23" s="132"/>
    </row>
    <row r="24" spans="1:79" ht="14.4" x14ac:dyDescent="0.25">
      <c r="B24" s="563"/>
      <c r="C24" s="564"/>
      <c r="D24" s="335">
        <v>0</v>
      </c>
      <c r="E24" s="336"/>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8"/>
      <c r="BF24" s="339"/>
      <c r="BG24" s="342">
        <f t="shared" si="0"/>
        <v>0</v>
      </c>
      <c r="BH24" s="341">
        <f t="shared" si="1"/>
        <v>0</v>
      </c>
      <c r="BI24" s="184" t="e">
        <f>IF(#REF!&lt;&gt;0,BG24/#REF!,0)</f>
        <v>#REF!</v>
      </c>
      <c r="BK24" s="147"/>
      <c r="BL24" s="133"/>
      <c r="BM24" s="121">
        <f t="shared" si="2"/>
        <v>0</v>
      </c>
      <c r="BN24" s="106">
        <f t="shared" si="3"/>
        <v>0</v>
      </c>
      <c r="BO24" s="122">
        <f t="shared" si="4"/>
        <v>0</v>
      </c>
      <c r="BP24" s="123">
        <v>0</v>
      </c>
      <c r="BQ24" s="123">
        <v>0</v>
      </c>
      <c r="BR24" s="185">
        <f t="shared" si="5"/>
        <v>0</v>
      </c>
      <c r="BS24" s="107"/>
      <c r="BT24" s="132"/>
    </row>
    <row r="25" spans="1:79" ht="14.4" x14ac:dyDescent="0.25">
      <c r="B25" s="563"/>
      <c r="C25" s="564"/>
      <c r="D25" s="335">
        <v>0</v>
      </c>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8"/>
      <c r="BF25" s="339"/>
      <c r="BG25" s="342">
        <f t="shared" si="0"/>
        <v>0</v>
      </c>
      <c r="BH25" s="341">
        <f t="shared" si="1"/>
        <v>0</v>
      </c>
      <c r="BI25" s="184" t="e">
        <f>IF(#REF!&lt;&gt;0,BG25/#REF!,0)</f>
        <v>#REF!</v>
      </c>
      <c r="BK25" s="147"/>
      <c r="BL25" s="133"/>
      <c r="BM25" s="121">
        <f t="shared" si="2"/>
        <v>0</v>
      </c>
      <c r="BN25" s="106">
        <f t="shared" si="3"/>
        <v>0</v>
      </c>
      <c r="BO25" s="122">
        <f t="shared" si="4"/>
        <v>0</v>
      </c>
      <c r="BP25" s="123">
        <v>0</v>
      </c>
      <c r="BQ25" s="123">
        <v>0</v>
      </c>
      <c r="BR25" s="185">
        <f t="shared" si="5"/>
        <v>0</v>
      </c>
      <c r="BS25" s="107"/>
      <c r="BT25" s="132"/>
    </row>
    <row r="26" spans="1:79" ht="14.4" x14ac:dyDescent="0.25">
      <c r="B26" s="563"/>
      <c r="C26" s="564"/>
      <c r="D26" s="335">
        <v>0</v>
      </c>
      <c r="E26" s="336"/>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8"/>
      <c r="BF26" s="339"/>
      <c r="BG26" s="342">
        <f t="shared" si="0"/>
        <v>0</v>
      </c>
      <c r="BH26" s="341">
        <f t="shared" si="1"/>
        <v>0</v>
      </c>
      <c r="BI26" s="184" t="e">
        <f>IF(#REF!&lt;&gt;0,BG26/#REF!,0)</f>
        <v>#REF!</v>
      </c>
      <c r="BK26" s="147"/>
      <c r="BL26" s="133"/>
      <c r="BM26" s="121">
        <f t="shared" si="2"/>
        <v>0</v>
      </c>
      <c r="BN26" s="106">
        <f t="shared" si="3"/>
        <v>0</v>
      </c>
      <c r="BO26" s="122">
        <f t="shared" si="4"/>
        <v>0</v>
      </c>
      <c r="BP26" s="123">
        <v>0</v>
      </c>
      <c r="BQ26" s="123">
        <v>0</v>
      </c>
      <c r="BR26" s="185">
        <f t="shared" si="5"/>
        <v>0</v>
      </c>
      <c r="BS26" s="107"/>
      <c r="BT26" s="132"/>
    </row>
    <row r="27" spans="1:79" ht="14.4" x14ac:dyDescent="0.25">
      <c r="B27" s="563"/>
      <c r="C27" s="564"/>
      <c r="D27" s="335">
        <v>0</v>
      </c>
      <c r="E27" s="336"/>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8"/>
      <c r="BF27" s="339"/>
      <c r="BG27" s="342">
        <f t="shared" si="0"/>
        <v>0</v>
      </c>
      <c r="BH27" s="341">
        <f t="shared" si="1"/>
        <v>0</v>
      </c>
      <c r="BI27" s="184" t="e">
        <f>IF(#REF!&lt;&gt;0,BG27/#REF!,0)</f>
        <v>#REF!</v>
      </c>
      <c r="BK27" s="147"/>
      <c r="BL27" s="133"/>
      <c r="BM27" s="121">
        <f t="shared" si="2"/>
        <v>0</v>
      </c>
      <c r="BN27" s="106">
        <f t="shared" si="3"/>
        <v>0</v>
      </c>
      <c r="BO27" s="122">
        <f t="shared" si="4"/>
        <v>0</v>
      </c>
      <c r="BP27" s="123">
        <v>0</v>
      </c>
      <c r="BQ27" s="123">
        <v>0</v>
      </c>
      <c r="BR27" s="185">
        <f t="shared" si="5"/>
        <v>0</v>
      </c>
      <c r="BS27" s="107"/>
      <c r="BT27" s="132"/>
    </row>
    <row r="28" spans="1:79" ht="15" customHeight="1" x14ac:dyDescent="0.25">
      <c r="A28" s="130" t="s">
        <v>4</v>
      </c>
      <c r="B28" s="563"/>
      <c r="C28" s="564"/>
      <c r="D28" s="335">
        <v>0</v>
      </c>
      <c r="E28" s="336"/>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8"/>
      <c r="BF28" s="339"/>
      <c r="BG28" s="342">
        <f t="shared" ref="BG28:BG68" si="6">SUM(F28:BD28)</f>
        <v>0</v>
      </c>
      <c r="BH28" s="341">
        <f t="shared" ref="BH28:BH68" si="7">(D28/232)*BG28</f>
        <v>0</v>
      </c>
      <c r="BI28" s="184" t="e">
        <f>IF(#REF!&lt;&gt;0,BG28/#REF!,0)</f>
        <v>#REF!</v>
      </c>
      <c r="BK28" s="147"/>
      <c r="BL28" s="133"/>
      <c r="BM28" s="121">
        <f t="shared" ref="BM28:BM68" si="8">IF(D28&gt;0,MIN($BM$6,D28),0)</f>
        <v>0</v>
      </c>
      <c r="BN28" s="106">
        <f t="shared" ref="BN28:BN70" si="9">BG28</f>
        <v>0</v>
      </c>
      <c r="BO28" s="122">
        <f t="shared" ref="BO28:BO69" si="10">MIN(BH28,(BM28/232)*BN28)</f>
        <v>0</v>
      </c>
      <c r="BP28" s="123">
        <v>0</v>
      </c>
      <c r="BQ28" s="123">
        <v>0</v>
      </c>
      <c r="BR28" s="185">
        <f t="shared" ref="BR28:BR69" si="11">BH28-BO28-BP28-BQ28</f>
        <v>0</v>
      </c>
      <c r="BS28" s="107"/>
      <c r="BT28" s="132"/>
    </row>
    <row r="29" spans="1:79" ht="15" customHeight="1" x14ac:dyDescent="0.25">
      <c r="A29" s="130" t="s">
        <v>4</v>
      </c>
      <c r="B29" s="563"/>
      <c r="C29" s="564"/>
      <c r="D29" s="335">
        <v>0</v>
      </c>
      <c r="E29" s="336"/>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8"/>
      <c r="BF29" s="339"/>
      <c r="BG29" s="342">
        <f t="shared" si="6"/>
        <v>0</v>
      </c>
      <c r="BH29" s="341">
        <f t="shared" si="7"/>
        <v>0</v>
      </c>
      <c r="BI29" s="184" t="e">
        <f>IF(#REF!&lt;&gt;0,BG29/#REF!,0)</f>
        <v>#REF!</v>
      </c>
      <c r="BK29" s="147"/>
      <c r="BL29" s="133"/>
      <c r="BM29" s="121">
        <f t="shared" si="8"/>
        <v>0</v>
      </c>
      <c r="BN29" s="106">
        <f t="shared" si="9"/>
        <v>0</v>
      </c>
      <c r="BO29" s="122">
        <f t="shared" si="10"/>
        <v>0</v>
      </c>
      <c r="BP29" s="123">
        <v>0</v>
      </c>
      <c r="BQ29" s="123">
        <v>0</v>
      </c>
      <c r="BR29" s="185">
        <f t="shared" si="11"/>
        <v>0</v>
      </c>
      <c r="BS29" s="107"/>
      <c r="BT29" s="132"/>
    </row>
    <row r="30" spans="1:79" ht="15" customHeight="1" x14ac:dyDescent="0.25">
      <c r="A30" s="130" t="s">
        <v>4</v>
      </c>
      <c r="B30" s="563"/>
      <c r="C30" s="564"/>
      <c r="D30" s="335">
        <v>0</v>
      </c>
      <c r="E30" s="336"/>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8"/>
      <c r="BF30" s="339"/>
      <c r="BG30" s="342">
        <f t="shared" si="6"/>
        <v>0</v>
      </c>
      <c r="BH30" s="341">
        <f t="shared" si="7"/>
        <v>0</v>
      </c>
      <c r="BI30" s="184" t="e">
        <f>IF(#REF!&lt;&gt;0,BG30/#REF!,0)</f>
        <v>#REF!</v>
      </c>
      <c r="BK30" s="147"/>
      <c r="BL30" s="133"/>
      <c r="BM30" s="121">
        <f t="shared" si="8"/>
        <v>0</v>
      </c>
      <c r="BN30" s="106">
        <f t="shared" si="9"/>
        <v>0</v>
      </c>
      <c r="BO30" s="122">
        <f t="shared" si="10"/>
        <v>0</v>
      </c>
      <c r="BP30" s="123">
        <v>0</v>
      </c>
      <c r="BQ30" s="123">
        <v>0</v>
      </c>
      <c r="BR30" s="185">
        <f t="shared" si="11"/>
        <v>0</v>
      </c>
      <c r="BS30" s="107"/>
      <c r="BT30" s="132"/>
    </row>
    <row r="31" spans="1:79" ht="15" customHeight="1" x14ac:dyDescent="0.25">
      <c r="A31" s="130" t="s">
        <v>4</v>
      </c>
      <c r="B31" s="563"/>
      <c r="C31" s="564"/>
      <c r="D31" s="335">
        <v>0</v>
      </c>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8"/>
      <c r="BF31" s="339"/>
      <c r="BG31" s="342">
        <f t="shared" si="6"/>
        <v>0</v>
      </c>
      <c r="BH31" s="341">
        <f t="shared" si="7"/>
        <v>0</v>
      </c>
      <c r="BI31" s="184" t="e">
        <f>IF(#REF!&lt;&gt;0,BG31/#REF!,0)</f>
        <v>#REF!</v>
      </c>
      <c r="BK31" s="147"/>
      <c r="BL31" s="133"/>
      <c r="BM31" s="121">
        <f t="shared" si="8"/>
        <v>0</v>
      </c>
      <c r="BN31" s="106">
        <f t="shared" si="9"/>
        <v>0</v>
      </c>
      <c r="BO31" s="122">
        <f t="shared" si="10"/>
        <v>0</v>
      </c>
      <c r="BP31" s="123">
        <v>0</v>
      </c>
      <c r="BQ31" s="123">
        <v>0</v>
      </c>
      <c r="BR31" s="185">
        <f t="shared" si="11"/>
        <v>0</v>
      </c>
      <c r="BS31" s="107"/>
      <c r="BT31" s="132"/>
    </row>
    <row r="32" spans="1:79" ht="15" customHeight="1" x14ac:dyDescent="0.25">
      <c r="A32" s="130" t="s">
        <v>4</v>
      </c>
      <c r="B32" s="563"/>
      <c r="C32" s="564"/>
      <c r="D32" s="335">
        <v>0</v>
      </c>
      <c r="E32" s="336"/>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8"/>
      <c r="BF32" s="339"/>
      <c r="BG32" s="342">
        <f t="shared" si="6"/>
        <v>0</v>
      </c>
      <c r="BH32" s="341">
        <f t="shared" si="7"/>
        <v>0</v>
      </c>
      <c r="BI32" s="184" t="e">
        <f>IF(#REF!&lt;&gt;0,BG32/#REF!,0)</f>
        <v>#REF!</v>
      </c>
      <c r="BK32" s="147"/>
      <c r="BL32" s="133"/>
      <c r="BM32" s="121">
        <f t="shared" si="8"/>
        <v>0</v>
      </c>
      <c r="BN32" s="106">
        <f t="shared" si="9"/>
        <v>0</v>
      </c>
      <c r="BO32" s="122">
        <f t="shared" si="10"/>
        <v>0</v>
      </c>
      <c r="BP32" s="123">
        <v>0</v>
      </c>
      <c r="BQ32" s="123">
        <v>0</v>
      </c>
      <c r="BR32" s="185">
        <f t="shared" si="11"/>
        <v>0</v>
      </c>
      <c r="BS32" s="107"/>
      <c r="BT32" s="132"/>
    </row>
    <row r="33" spans="1:72" ht="15" customHeight="1" x14ac:dyDescent="0.25">
      <c r="A33" s="130" t="s">
        <v>4</v>
      </c>
      <c r="B33" s="563"/>
      <c r="C33" s="564"/>
      <c r="D33" s="335">
        <v>0</v>
      </c>
      <c r="E33" s="336"/>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8"/>
      <c r="BF33" s="339"/>
      <c r="BG33" s="342">
        <f t="shared" si="6"/>
        <v>0</v>
      </c>
      <c r="BH33" s="341">
        <f t="shared" si="7"/>
        <v>0</v>
      </c>
      <c r="BI33" s="184" t="e">
        <f>IF(#REF!&lt;&gt;0,BG33/#REF!,0)</f>
        <v>#REF!</v>
      </c>
      <c r="BK33" s="147"/>
      <c r="BL33" s="133"/>
      <c r="BM33" s="121">
        <f t="shared" si="8"/>
        <v>0</v>
      </c>
      <c r="BN33" s="106">
        <f t="shared" si="9"/>
        <v>0</v>
      </c>
      <c r="BO33" s="122">
        <f t="shared" si="10"/>
        <v>0</v>
      </c>
      <c r="BP33" s="123">
        <v>0</v>
      </c>
      <c r="BQ33" s="123">
        <v>0</v>
      </c>
      <c r="BR33" s="185">
        <f t="shared" si="11"/>
        <v>0</v>
      </c>
      <c r="BS33" s="107"/>
      <c r="BT33" s="132"/>
    </row>
    <row r="34" spans="1:72" ht="15" customHeight="1" x14ac:dyDescent="0.25">
      <c r="A34" s="130" t="s">
        <v>4</v>
      </c>
      <c r="B34" s="563"/>
      <c r="C34" s="564"/>
      <c r="D34" s="335">
        <v>0</v>
      </c>
      <c r="E34" s="336"/>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8"/>
      <c r="BF34" s="339"/>
      <c r="BG34" s="342">
        <f t="shared" si="6"/>
        <v>0</v>
      </c>
      <c r="BH34" s="341">
        <f t="shared" si="7"/>
        <v>0</v>
      </c>
      <c r="BI34" s="184" t="e">
        <f>IF(#REF!&lt;&gt;0,BG34/#REF!,0)</f>
        <v>#REF!</v>
      </c>
      <c r="BK34" s="147"/>
      <c r="BL34" s="133"/>
      <c r="BM34" s="121">
        <f t="shared" si="8"/>
        <v>0</v>
      </c>
      <c r="BN34" s="106">
        <f t="shared" si="9"/>
        <v>0</v>
      </c>
      <c r="BO34" s="122">
        <f t="shared" si="10"/>
        <v>0</v>
      </c>
      <c r="BP34" s="123">
        <v>0</v>
      </c>
      <c r="BQ34" s="123">
        <v>0</v>
      </c>
      <c r="BR34" s="185">
        <f t="shared" si="11"/>
        <v>0</v>
      </c>
      <c r="BS34" s="107"/>
      <c r="BT34" s="132"/>
    </row>
    <row r="35" spans="1:72" ht="15" customHeight="1" x14ac:dyDescent="0.25">
      <c r="A35" s="130" t="s">
        <v>4</v>
      </c>
      <c r="B35" s="563"/>
      <c r="C35" s="564"/>
      <c r="D35" s="335">
        <v>0</v>
      </c>
      <c r="E35" s="336"/>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8"/>
      <c r="BF35" s="339"/>
      <c r="BG35" s="342">
        <f t="shared" si="6"/>
        <v>0</v>
      </c>
      <c r="BH35" s="341">
        <f t="shared" si="7"/>
        <v>0</v>
      </c>
      <c r="BI35" s="184" t="e">
        <f>IF(#REF!&lt;&gt;0,BG35/#REF!,0)</f>
        <v>#REF!</v>
      </c>
      <c r="BK35" s="147"/>
      <c r="BL35" s="133"/>
      <c r="BM35" s="121">
        <f t="shared" si="8"/>
        <v>0</v>
      </c>
      <c r="BN35" s="106">
        <f t="shared" si="9"/>
        <v>0</v>
      </c>
      <c r="BO35" s="122">
        <f t="shared" si="10"/>
        <v>0</v>
      </c>
      <c r="BP35" s="123">
        <v>0</v>
      </c>
      <c r="BQ35" s="123">
        <v>0</v>
      </c>
      <c r="BR35" s="185">
        <f t="shared" si="11"/>
        <v>0</v>
      </c>
      <c r="BS35" s="107"/>
      <c r="BT35" s="132"/>
    </row>
    <row r="36" spans="1:72" ht="15" hidden="1" customHeight="1" x14ac:dyDescent="0.25">
      <c r="A36" s="130" t="s">
        <v>4</v>
      </c>
      <c r="B36" s="563"/>
      <c r="C36" s="564"/>
      <c r="D36" s="335">
        <v>0</v>
      </c>
      <c r="E36" s="336"/>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8"/>
      <c r="BF36" s="339"/>
      <c r="BG36" s="342">
        <f t="shared" si="6"/>
        <v>0</v>
      </c>
      <c r="BH36" s="341">
        <f t="shared" si="7"/>
        <v>0</v>
      </c>
      <c r="BI36" s="184" t="e">
        <f>IF(#REF!&lt;&gt;0,BG36/#REF!,0)</f>
        <v>#REF!</v>
      </c>
      <c r="BK36" s="147"/>
      <c r="BL36" s="133"/>
      <c r="BM36" s="121">
        <f t="shared" si="8"/>
        <v>0</v>
      </c>
      <c r="BN36" s="106">
        <f t="shared" si="9"/>
        <v>0</v>
      </c>
      <c r="BO36" s="122">
        <f t="shared" si="10"/>
        <v>0</v>
      </c>
      <c r="BP36" s="123">
        <v>0</v>
      </c>
      <c r="BQ36" s="123">
        <v>0</v>
      </c>
      <c r="BR36" s="185">
        <f t="shared" si="11"/>
        <v>0</v>
      </c>
      <c r="BS36" s="107"/>
      <c r="BT36" s="132"/>
    </row>
    <row r="37" spans="1:72" ht="15" hidden="1" customHeight="1" x14ac:dyDescent="0.25">
      <c r="A37" s="130" t="s">
        <v>4</v>
      </c>
      <c r="B37" s="563"/>
      <c r="C37" s="564"/>
      <c r="D37" s="335">
        <v>0</v>
      </c>
      <c r="E37" s="336"/>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8"/>
      <c r="BF37" s="339"/>
      <c r="BG37" s="342">
        <f t="shared" si="6"/>
        <v>0</v>
      </c>
      <c r="BH37" s="341">
        <f t="shared" si="7"/>
        <v>0</v>
      </c>
      <c r="BI37" s="184" t="e">
        <f>IF(#REF!&lt;&gt;0,BG37/#REF!,0)</f>
        <v>#REF!</v>
      </c>
      <c r="BK37" s="147"/>
      <c r="BL37" s="133"/>
      <c r="BM37" s="121">
        <f t="shared" si="8"/>
        <v>0</v>
      </c>
      <c r="BN37" s="106">
        <f t="shared" si="9"/>
        <v>0</v>
      </c>
      <c r="BO37" s="122">
        <f t="shared" si="10"/>
        <v>0</v>
      </c>
      <c r="BP37" s="123">
        <v>0</v>
      </c>
      <c r="BQ37" s="123">
        <v>0</v>
      </c>
      <c r="BR37" s="185">
        <f t="shared" si="11"/>
        <v>0</v>
      </c>
      <c r="BS37" s="107"/>
      <c r="BT37" s="132"/>
    </row>
    <row r="38" spans="1:72" ht="15" hidden="1" customHeight="1" x14ac:dyDescent="0.25">
      <c r="A38" s="130" t="s">
        <v>4</v>
      </c>
      <c r="B38" s="563"/>
      <c r="C38" s="564"/>
      <c r="D38" s="335">
        <v>0</v>
      </c>
      <c r="E38" s="336"/>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8"/>
      <c r="BF38" s="339"/>
      <c r="BG38" s="342">
        <f t="shared" si="6"/>
        <v>0</v>
      </c>
      <c r="BH38" s="341">
        <f t="shared" si="7"/>
        <v>0</v>
      </c>
      <c r="BI38" s="184" t="e">
        <f>IF(#REF!&lt;&gt;0,BG38/#REF!,0)</f>
        <v>#REF!</v>
      </c>
      <c r="BK38" s="147"/>
      <c r="BL38" s="133"/>
      <c r="BM38" s="121">
        <f t="shared" si="8"/>
        <v>0</v>
      </c>
      <c r="BN38" s="106">
        <f t="shared" si="9"/>
        <v>0</v>
      </c>
      <c r="BO38" s="122">
        <f t="shared" si="10"/>
        <v>0</v>
      </c>
      <c r="BP38" s="123">
        <v>0</v>
      </c>
      <c r="BQ38" s="123">
        <v>0</v>
      </c>
      <c r="BR38" s="185">
        <f t="shared" si="11"/>
        <v>0</v>
      </c>
      <c r="BS38" s="107"/>
      <c r="BT38" s="132"/>
    </row>
    <row r="39" spans="1:72" ht="15" hidden="1" customHeight="1" x14ac:dyDescent="0.25">
      <c r="A39" s="130" t="s">
        <v>4</v>
      </c>
      <c r="B39" s="563"/>
      <c r="C39" s="564"/>
      <c r="D39" s="335">
        <v>0</v>
      </c>
      <c r="E39" s="336"/>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8"/>
      <c r="BF39" s="339"/>
      <c r="BG39" s="342">
        <f t="shared" si="6"/>
        <v>0</v>
      </c>
      <c r="BH39" s="341">
        <f t="shared" si="7"/>
        <v>0</v>
      </c>
      <c r="BI39" s="184" t="e">
        <f>IF(#REF!&lt;&gt;0,BG39/#REF!,0)</f>
        <v>#REF!</v>
      </c>
      <c r="BK39" s="147"/>
      <c r="BL39" s="133"/>
      <c r="BM39" s="121">
        <f t="shared" si="8"/>
        <v>0</v>
      </c>
      <c r="BN39" s="106">
        <f t="shared" si="9"/>
        <v>0</v>
      </c>
      <c r="BO39" s="122">
        <f t="shared" si="10"/>
        <v>0</v>
      </c>
      <c r="BP39" s="123">
        <v>0</v>
      </c>
      <c r="BQ39" s="123">
        <v>0</v>
      </c>
      <c r="BR39" s="185">
        <f t="shared" si="11"/>
        <v>0</v>
      </c>
      <c r="BS39" s="107"/>
      <c r="BT39" s="132"/>
    </row>
    <row r="40" spans="1:72" ht="15" hidden="1" customHeight="1" x14ac:dyDescent="0.25">
      <c r="A40" s="130" t="s">
        <v>4</v>
      </c>
      <c r="B40" s="563"/>
      <c r="C40" s="564"/>
      <c r="D40" s="335">
        <v>0</v>
      </c>
      <c r="E40" s="336"/>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8"/>
      <c r="BF40" s="339"/>
      <c r="BG40" s="342">
        <f t="shared" si="6"/>
        <v>0</v>
      </c>
      <c r="BH40" s="341">
        <f t="shared" si="7"/>
        <v>0</v>
      </c>
      <c r="BI40" s="184" t="e">
        <f>IF(#REF!&lt;&gt;0,BG40/#REF!,0)</f>
        <v>#REF!</v>
      </c>
      <c r="BK40" s="147"/>
      <c r="BL40" s="133"/>
      <c r="BM40" s="121">
        <f t="shared" si="8"/>
        <v>0</v>
      </c>
      <c r="BN40" s="106">
        <f t="shared" si="9"/>
        <v>0</v>
      </c>
      <c r="BO40" s="122">
        <f t="shared" si="10"/>
        <v>0</v>
      </c>
      <c r="BP40" s="123">
        <v>0</v>
      </c>
      <c r="BQ40" s="123">
        <v>0</v>
      </c>
      <c r="BR40" s="185">
        <f t="shared" si="11"/>
        <v>0</v>
      </c>
      <c r="BS40" s="107"/>
      <c r="BT40" s="132"/>
    </row>
    <row r="41" spans="1:72" ht="15" hidden="1" customHeight="1" x14ac:dyDescent="0.25">
      <c r="A41" s="130" t="s">
        <v>4</v>
      </c>
      <c r="B41" s="563"/>
      <c r="C41" s="564"/>
      <c r="D41" s="335">
        <v>0</v>
      </c>
      <c r="E41" s="336"/>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8"/>
      <c r="BF41" s="339"/>
      <c r="BG41" s="342">
        <f t="shared" si="6"/>
        <v>0</v>
      </c>
      <c r="BH41" s="341">
        <f t="shared" si="7"/>
        <v>0</v>
      </c>
      <c r="BI41" s="184" t="e">
        <f>IF(#REF!&lt;&gt;0,BG41/#REF!,0)</f>
        <v>#REF!</v>
      </c>
      <c r="BK41" s="147"/>
      <c r="BL41" s="133"/>
      <c r="BM41" s="121">
        <f t="shared" si="8"/>
        <v>0</v>
      </c>
      <c r="BN41" s="106">
        <f t="shared" si="9"/>
        <v>0</v>
      </c>
      <c r="BO41" s="122">
        <f t="shared" si="10"/>
        <v>0</v>
      </c>
      <c r="BP41" s="123">
        <v>0</v>
      </c>
      <c r="BQ41" s="123">
        <v>0</v>
      </c>
      <c r="BR41" s="185">
        <f t="shared" si="11"/>
        <v>0</v>
      </c>
      <c r="BS41" s="107"/>
      <c r="BT41" s="132"/>
    </row>
    <row r="42" spans="1:72" ht="15" hidden="1" customHeight="1" x14ac:dyDescent="0.25">
      <c r="A42" s="130" t="s">
        <v>4</v>
      </c>
      <c r="B42" s="563"/>
      <c r="C42" s="564"/>
      <c r="D42" s="335">
        <v>0</v>
      </c>
      <c r="E42" s="336"/>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8"/>
      <c r="BF42" s="339"/>
      <c r="BG42" s="342">
        <f t="shared" si="6"/>
        <v>0</v>
      </c>
      <c r="BH42" s="341">
        <f t="shared" si="7"/>
        <v>0</v>
      </c>
      <c r="BI42" s="184" t="e">
        <f>IF(#REF!&lt;&gt;0,BG42/#REF!,0)</f>
        <v>#REF!</v>
      </c>
      <c r="BK42" s="147"/>
      <c r="BL42" s="133"/>
      <c r="BM42" s="121">
        <f t="shared" si="8"/>
        <v>0</v>
      </c>
      <c r="BN42" s="106">
        <f t="shared" si="9"/>
        <v>0</v>
      </c>
      <c r="BO42" s="122">
        <f t="shared" si="10"/>
        <v>0</v>
      </c>
      <c r="BP42" s="123">
        <v>0</v>
      </c>
      <c r="BQ42" s="123">
        <v>0</v>
      </c>
      <c r="BR42" s="185">
        <f t="shared" si="11"/>
        <v>0</v>
      </c>
      <c r="BS42" s="107"/>
      <c r="BT42" s="132"/>
    </row>
    <row r="43" spans="1:72" ht="15" hidden="1" customHeight="1" x14ac:dyDescent="0.25">
      <c r="A43" s="130" t="s">
        <v>4</v>
      </c>
      <c r="B43" s="563"/>
      <c r="C43" s="564"/>
      <c r="D43" s="335">
        <v>0</v>
      </c>
      <c r="E43" s="336"/>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8"/>
      <c r="BF43" s="339"/>
      <c r="BG43" s="342">
        <f t="shared" si="6"/>
        <v>0</v>
      </c>
      <c r="BH43" s="341">
        <f t="shared" si="7"/>
        <v>0</v>
      </c>
      <c r="BI43" s="184" t="e">
        <f>IF(#REF!&lt;&gt;0,BG43/#REF!,0)</f>
        <v>#REF!</v>
      </c>
      <c r="BK43" s="147"/>
      <c r="BL43" s="133"/>
      <c r="BM43" s="121">
        <f t="shared" si="8"/>
        <v>0</v>
      </c>
      <c r="BN43" s="106">
        <f t="shared" si="9"/>
        <v>0</v>
      </c>
      <c r="BO43" s="122">
        <f t="shared" si="10"/>
        <v>0</v>
      </c>
      <c r="BP43" s="123">
        <v>0</v>
      </c>
      <c r="BQ43" s="123">
        <v>0</v>
      </c>
      <c r="BR43" s="185">
        <f t="shared" si="11"/>
        <v>0</v>
      </c>
      <c r="BS43" s="107"/>
      <c r="BT43" s="132"/>
    </row>
    <row r="44" spans="1:72" ht="15" hidden="1" customHeight="1" x14ac:dyDescent="0.25">
      <c r="A44" s="130" t="s">
        <v>4</v>
      </c>
      <c r="B44" s="563"/>
      <c r="C44" s="564"/>
      <c r="D44" s="335">
        <v>0</v>
      </c>
      <c r="E44" s="336"/>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8"/>
      <c r="BF44" s="339"/>
      <c r="BG44" s="342">
        <f t="shared" si="6"/>
        <v>0</v>
      </c>
      <c r="BH44" s="341">
        <f t="shared" si="7"/>
        <v>0</v>
      </c>
      <c r="BI44" s="184" t="e">
        <f>IF(#REF!&lt;&gt;0,BG44/#REF!,0)</f>
        <v>#REF!</v>
      </c>
      <c r="BK44" s="147"/>
      <c r="BL44" s="133"/>
      <c r="BM44" s="121">
        <f t="shared" si="8"/>
        <v>0</v>
      </c>
      <c r="BN44" s="106">
        <f t="shared" si="9"/>
        <v>0</v>
      </c>
      <c r="BO44" s="122">
        <f t="shared" si="10"/>
        <v>0</v>
      </c>
      <c r="BP44" s="123">
        <v>0</v>
      </c>
      <c r="BQ44" s="123">
        <v>0</v>
      </c>
      <c r="BR44" s="185">
        <f t="shared" si="11"/>
        <v>0</v>
      </c>
      <c r="BS44" s="107"/>
      <c r="BT44" s="132"/>
    </row>
    <row r="45" spans="1:72" ht="15" hidden="1" customHeight="1" x14ac:dyDescent="0.25">
      <c r="A45" s="130" t="s">
        <v>4</v>
      </c>
      <c r="B45" s="563"/>
      <c r="C45" s="564"/>
      <c r="D45" s="335">
        <v>0</v>
      </c>
      <c r="E45" s="336"/>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8"/>
      <c r="BF45" s="339"/>
      <c r="BG45" s="342">
        <f t="shared" si="6"/>
        <v>0</v>
      </c>
      <c r="BH45" s="341">
        <f t="shared" si="7"/>
        <v>0</v>
      </c>
      <c r="BI45" s="184" t="e">
        <f>IF(#REF!&lt;&gt;0,BG45/#REF!,0)</f>
        <v>#REF!</v>
      </c>
      <c r="BK45" s="147"/>
      <c r="BL45" s="133"/>
      <c r="BM45" s="121">
        <f t="shared" si="8"/>
        <v>0</v>
      </c>
      <c r="BN45" s="106">
        <f t="shared" si="9"/>
        <v>0</v>
      </c>
      <c r="BO45" s="122">
        <f t="shared" si="10"/>
        <v>0</v>
      </c>
      <c r="BP45" s="123">
        <v>0</v>
      </c>
      <c r="BQ45" s="123">
        <v>0</v>
      </c>
      <c r="BR45" s="185">
        <f t="shared" si="11"/>
        <v>0</v>
      </c>
      <c r="BS45" s="107"/>
      <c r="BT45" s="132"/>
    </row>
    <row r="46" spans="1:72" ht="15" hidden="1" customHeight="1" x14ac:dyDescent="0.25">
      <c r="A46" s="130" t="s">
        <v>4</v>
      </c>
      <c r="B46" s="563"/>
      <c r="C46" s="564"/>
      <c r="D46" s="335">
        <v>0</v>
      </c>
      <c r="E46" s="336"/>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8"/>
      <c r="BF46" s="339"/>
      <c r="BG46" s="342">
        <f t="shared" si="6"/>
        <v>0</v>
      </c>
      <c r="BH46" s="341">
        <f t="shared" si="7"/>
        <v>0</v>
      </c>
      <c r="BI46" s="184" t="e">
        <f>IF(#REF!&lt;&gt;0,BG46/#REF!,0)</f>
        <v>#REF!</v>
      </c>
      <c r="BK46" s="147"/>
      <c r="BL46" s="133"/>
      <c r="BM46" s="121">
        <f t="shared" si="8"/>
        <v>0</v>
      </c>
      <c r="BN46" s="106">
        <f t="shared" si="9"/>
        <v>0</v>
      </c>
      <c r="BO46" s="122">
        <f t="shared" si="10"/>
        <v>0</v>
      </c>
      <c r="BP46" s="123">
        <v>0</v>
      </c>
      <c r="BQ46" s="123">
        <v>0</v>
      </c>
      <c r="BR46" s="185">
        <f t="shared" si="11"/>
        <v>0</v>
      </c>
      <c r="BS46" s="107"/>
      <c r="BT46" s="132"/>
    </row>
    <row r="47" spans="1:72" ht="15" hidden="1" customHeight="1" x14ac:dyDescent="0.25">
      <c r="A47" s="130" t="s">
        <v>4</v>
      </c>
      <c r="B47" s="563"/>
      <c r="C47" s="564"/>
      <c r="D47" s="335">
        <v>0</v>
      </c>
      <c r="E47" s="336"/>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8"/>
      <c r="BF47" s="339"/>
      <c r="BG47" s="342">
        <f t="shared" si="6"/>
        <v>0</v>
      </c>
      <c r="BH47" s="341">
        <f t="shared" si="7"/>
        <v>0</v>
      </c>
      <c r="BI47" s="184" t="e">
        <f>IF(#REF!&lt;&gt;0,BG47/#REF!,0)</f>
        <v>#REF!</v>
      </c>
      <c r="BK47" s="147"/>
      <c r="BL47" s="133"/>
      <c r="BM47" s="121">
        <f t="shared" si="8"/>
        <v>0</v>
      </c>
      <c r="BN47" s="106">
        <f t="shared" si="9"/>
        <v>0</v>
      </c>
      <c r="BO47" s="122">
        <f t="shared" si="10"/>
        <v>0</v>
      </c>
      <c r="BP47" s="123">
        <v>0</v>
      </c>
      <c r="BQ47" s="123">
        <v>0</v>
      </c>
      <c r="BR47" s="185">
        <f t="shared" si="11"/>
        <v>0</v>
      </c>
      <c r="BS47" s="107"/>
      <c r="BT47" s="132"/>
    </row>
    <row r="48" spans="1:72" ht="15" hidden="1" customHeight="1" x14ac:dyDescent="0.25">
      <c r="A48" s="130" t="s">
        <v>4</v>
      </c>
      <c r="B48" s="563"/>
      <c r="C48" s="564"/>
      <c r="D48" s="335">
        <v>0</v>
      </c>
      <c r="E48" s="336"/>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8"/>
      <c r="BF48" s="339"/>
      <c r="BG48" s="342">
        <f t="shared" si="6"/>
        <v>0</v>
      </c>
      <c r="BH48" s="341">
        <f t="shared" si="7"/>
        <v>0</v>
      </c>
      <c r="BI48" s="184" t="e">
        <f>IF(#REF!&lt;&gt;0,BG48/#REF!,0)</f>
        <v>#REF!</v>
      </c>
      <c r="BK48" s="147"/>
      <c r="BL48" s="133"/>
      <c r="BM48" s="121">
        <f t="shared" si="8"/>
        <v>0</v>
      </c>
      <c r="BN48" s="106">
        <f t="shared" si="9"/>
        <v>0</v>
      </c>
      <c r="BO48" s="122">
        <f t="shared" si="10"/>
        <v>0</v>
      </c>
      <c r="BP48" s="123">
        <v>0</v>
      </c>
      <c r="BQ48" s="123">
        <v>0</v>
      </c>
      <c r="BR48" s="185">
        <f t="shared" si="11"/>
        <v>0</v>
      </c>
      <c r="BS48" s="107"/>
      <c r="BT48" s="132"/>
    </row>
    <row r="49" spans="1:72" ht="15" hidden="1" customHeight="1" x14ac:dyDescent="0.25">
      <c r="A49" s="130" t="s">
        <v>4</v>
      </c>
      <c r="B49" s="563"/>
      <c r="C49" s="564"/>
      <c r="D49" s="335">
        <v>0</v>
      </c>
      <c r="E49" s="336"/>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8"/>
      <c r="BF49" s="339"/>
      <c r="BG49" s="342">
        <f t="shared" si="6"/>
        <v>0</v>
      </c>
      <c r="BH49" s="341">
        <f t="shared" si="7"/>
        <v>0</v>
      </c>
      <c r="BI49" s="184" t="e">
        <f>IF(#REF!&lt;&gt;0,BG49/#REF!,0)</f>
        <v>#REF!</v>
      </c>
      <c r="BK49" s="147"/>
      <c r="BL49" s="133"/>
      <c r="BM49" s="121">
        <f t="shared" si="8"/>
        <v>0</v>
      </c>
      <c r="BN49" s="106">
        <f t="shared" si="9"/>
        <v>0</v>
      </c>
      <c r="BO49" s="122">
        <f t="shared" si="10"/>
        <v>0</v>
      </c>
      <c r="BP49" s="123">
        <v>0</v>
      </c>
      <c r="BQ49" s="123">
        <v>0</v>
      </c>
      <c r="BR49" s="185">
        <f t="shared" si="11"/>
        <v>0</v>
      </c>
      <c r="BS49" s="107"/>
      <c r="BT49" s="132"/>
    </row>
    <row r="50" spans="1:72" ht="15" hidden="1" customHeight="1" x14ac:dyDescent="0.25">
      <c r="A50" s="130" t="s">
        <v>4</v>
      </c>
      <c r="B50" s="563"/>
      <c r="C50" s="564"/>
      <c r="D50" s="335">
        <v>0</v>
      </c>
      <c r="E50" s="336"/>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8"/>
      <c r="BF50" s="339"/>
      <c r="BG50" s="342">
        <f t="shared" si="6"/>
        <v>0</v>
      </c>
      <c r="BH50" s="341">
        <f t="shared" si="7"/>
        <v>0</v>
      </c>
      <c r="BI50" s="184" t="e">
        <f>IF(#REF!&lt;&gt;0,BG50/#REF!,0)</f>
        <v>#REF!</v>
      </c>
      <c r="BK50" s="147"/>
      <c r="BL50" s="133"/>
      <c r="BM50" s="121">
        <f t="shared" si="8"/>
        <v>0</v>
      </c>
      <c r="BN50" s="106">
        <f t="shared" si="9"/>
        <v>0</v>
      </c>
      <c r="BO50" s="122">
        <f t="shared" si="10"/>
        <v>0</v>
      </c>
      <c r="BP50" s="123">
        <v>0</v>
      </c>
      <c r="BQ50" s="123">
        <v>0</v>
      </c>
      <c r="BR50" s="185">
        <f t="shared" si="11"/>
        <v>0</v>
      </c>
      <c r="BS50" s="107"/>
      <c r="BT50" s="132"/>
    </row>
    <row r="51" spans="1:72" ht="15" hidden="1" customHeight="1" x14ac:dyDescent="0.25">
      <c r="A51" s="130" t="s">
        <v>4</v>
      </c>
      <c r="B51" s="563"/>
      <c r="C51" s="564"/>
      <c r="D51" s="335">
        <v>0</v>
      </c>
      <c r="E51" s="336"/>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8"/>
      <c r="BF51" s="339"/>
      <c r="BG51" s="342">
        <f t="shared" si="6"/>
        <v>0</v>
      </c>
      <c r="BH51" s="341">
        <f t="shared" si="7"/>
        <v>0</v>
      </c>
      <c r="BI51" s="184" t="e">
        <f>IF(#REF!&lt;&gt;0,BG51/#REF!,0)</f>
        <v>#REF!</v>
      </c>
      <c r="BK51" s="147"/>
      <c r="BL51" s="133"/>
      <c r="BM51" s="121">
        <f t="shared" si="8"/>
        <v>0</v>
      </c>
      <c r="BN51" s="106">
        <f t="shared" si="9"/>
        <v>0</v>
      </c>
      <c r="BO51" s="122">
        <f t="shared" si="10"/>
        <v>0</v>
      </c>
      <c r="BP51" s="123">
        <v>0</v>
      </c>
      <c r="BQ51" s="123">
        <v>0</v>
      </c>
      <c r="BR51" s="185">
        <f t="shared" si="11"/>
        <v>0</v>
      </c>
      <c r="BS51" s="107"/>
      <c r="BT51" s="132"/>
    </row>
    <row r="52" spans="1:72" ht="15" hidden="1" customHeight="1" x14ac:dyDescent="0.25">
      <c r="A52" s="130" t="s">
        <v>4</v>
      </c>
      <c r="B52" s="563"/>
      <c r="C52" s="564"/>
      <c r="D52" s="335">
        <v>0</v>
      </c>
      <c r="E52" s="336"/>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8"/>
      <c r="BF52" s="339"/>
      <c r="BG52" s="342">
        <f t="shared" si="6"/>
        <v>0</v>
      </c>
      <c r="BH52" s="341">
        <f t="shared" si="7"/>
        <v>0</v>
      </c>
      <c r="BI52" s="184" t="e">
        <f>IF(#REF!&lt;&gt;0,BG52/#REF!,0)</f>
        <v>#REF!</v>
      </c>
      <c r="BK52" s="147"/>
      <c r="BL52" s="133"/>
      <c r="BM52" s="121">
        <f t="shared" si="8"/>
        <v>0</v>
      </c>
      <c r="BN52" s="106">
        <f t="shared" si="9"/>
        <v>0</v>
      </c>
      <c r="BO52" s="122">
        <f t="shared" si="10"/>
        <v>0</v>
      </c>
      <c r="BP52" s="123">
        <v>0</v>
      </c>
      <c r="BQ52" s="123">
        <v>0</v>
      </c>
      <c r="BR52" s="185">
        <f t="shared" si="11"/>
        <v>0</v>
      </c>
      <c r="BS52" s="107"/>
      <c r="BT52" s="132"/>
    </row>
    <row r="53" spans="1:72" ht="15" hidden="1" customHeight="1" x14ac:dyDescent="0.25">
      <c r="A53" s="130" t="s">
        <v>4</v>
      </c>
      <c r="B53" s="563"/>
      <c r="C53" s="564"/>
      <c r="D53" s="335">
        <v>0</v>
      </c>
      <c r="E53" s="336"/>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8"/>
      <c r="BF53" s="339"/>
      <c r="BG53" s="342">
        <f t="shared" si="6"/>
        <v>0</v>
      </c>
      <c r="BH53" s="341">
        <f t="shared" si="7"/>
        <v>0</v>
      </c>
      <c r="BI53" s="184" t="e">
        <f>IF(#REF!&lt;&gt;0,BG53/#REF!,0)</f>
        <v>#REF!</v>
      </c>
      <c r="BK53" s="147"/>
      <c r="BL53" s="133"/>
      <c r="BM53" s="121">
        <f t="shared" si="8"/>
        <v>0</v>
      </c>
      <c r="BN53" s="106">
        <f t="shared" si="9"/>
        <v>0</v>
      </c>
      <c r="BO53" s="122">
        <f t="shared" si="10"/>
        <v>0</v>
      </c>
      <c r="BP53" s="123">
        <v>0</v>
      </c>
      <c r="BQ53" s="123">
        <v>0</v>
      </c>
      <c r="BR53" s="185">
        <f t="shared" si="11"/>
        <v>0</v>
      </c>
      <c r="BS53" s="107"/>
      <c r="BT53" s="132"/>
    </row>
    <row r="54" spans="1:72" ht="15" hidden="1" customHeight="1" x14ac:dyDescent="0.25">
      <c r="A54" s="130" t="s">
        <v>4</v>
      </c>
      <c r="B54" s="563"/>
      <c r="C54" s="564"/>
      <c r="D54" s="335">
        <v>0</v>
      </c>
      <c r="E54" s="336"/>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8"/>
      <c r="BF54" s="339"/>
      <c r="BG54" s="342">
        <f t="shared" si="6"/>
        <v>0</v>
      </c>
      <c r="BH54" s="341">
        <f t="shared" si="7"/>
        <v>0</v>
      </c>
      <c r="BI54" s="184" t="e">
        <f>IF(#REF!&lt;&gt;0,BG54/#REF!,0)</f>
        <v>#REF!</v>
      </c>
      <c r="BK54" s="147"/>
      <c r="BL54" s="133"/>
      <c r="BM54" s="121">
        <f t="shared" si="8"/>
        <v>0</v>
      </c>
      <c r="BN54" s="106">
        <f t="shared" si="9"/>
        <v>0</v>
      </c>
      <c r="BO54" s="122">
        <f t="shared" si="10"/>
        <v>0</v>
      </c>
      <c r="BP54" s="123">
        <v>0</v>
      </c>
      <c r="BQ54" s="123">
        <v>0</v>
      </c>
      <c r="BR54" s="185">
        <f t="shared" si="11"/>
        <v>0</v>
      </c>
      <c r="BS54" s="107"/>
      <c r="BT54" s="132"/>
    </row>
    <row r="55" spans="1:72" ht="15" hidden="1" customHeight="1" x14ac:dyDescent="0.25">
      <c r="A55" s="130" t="s">
        <v>4</v>
      </c>
      <c r="B55" s="563"/>
      <c r="C55" s="564"/>
      <c r="D55" s="335">
        <v>0</v>
      </c>
      <c r="E55" s="336"/>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8"/>
      <c r="BF55" s="339"/>
      <c r="BG55" s="342">
        <f t="shared" si="6"/>
        <v>0</v>
      </c>
      <c r="BH55" s="341">
        <f t="shared" si="7"/>
        <v>0</v>
      </c>
      <c r="BI55" s="184" t="e">
        <f>IF(#REF!&lt;&gt;0,BG55/#REF!,0)</f>
        <v>#REF!</v>
      </c>
      <c r="BK55" s="147"/>
      <c r="BL55" s="133"/>
      <c r="BM55" s="121">
        <f t="shared" si="8"/>
        <v>0</v>
      </c>
      <c r="BN55" s="106">
        <f t="shared" si="9"/>
        <v>0</v>
      </c>
      <c r="BO55" s="122">
        <f t="shared" si="10"/>
        <v>0</v>
      </c>
      <c r="BP55" s="123">
        <v>0</v>
      </c>
      <c r="BQ55" s="123">
        <v>0</v>
      </c>
      <c r="BR55" s="185">
        <f t="shared" si="11"/>
        <v>0</v>
      </c>
      <c r="BS55" s="107"/>
      <c r="BT55" s="132"/>
    </row>
    <row r="56" spans="1:72" ht="15" hidden="1" customHeight="1" x14ac:dyDescent="0.25">
      <c r="A56" s="130" t="s">
        <v>4</v>
      </c>
      <c r="B56" s="563"/>
      <c r="C56" s="564"/>
      <c r="D56" s="335">
        <v>0</v>
      </c>
      <c r="E56" s="336"/>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8"/>
      <c r="BF56" s="339"/>
      <c r="BG56" s="342">
        <f t="shared" si="6"/>
        <v>0</v>
      </c>
      <c r="BH56" s="341">
        <f t="shared" si="7"/>
        <v>0</v>
      </c>
      <c r="BI56" s="184" t="e">
        <f>IF(#REF!&lt;&gt;0,BG56/#REF!,0)</f>
        <v>#REF!</v>
      </c>
      <c r="BK56" s="147"/>
      <c r="BL56" s="133"/>
      <c r="BM56" s="121">
        <f t="shared" si="8"/>
        <v>0</v>
      </c>
      <c r="BN56" s="106">
        <f t="shared" si="9"/>
        <v>0</v>
      </c>
      <c r="BO56" s="122">
        <f t="shared" si="10"/>
        <v>0</v>
      </c>
      <c r="BP56" s="123">
        <v>0</v>
      </c>
      <c r="BQ56" s="123">
        <v>0</v>
      </c>
      <c r="BR56" s="185">
        <f t="shared" si="11"/>
        <v>0</v>
      </c>
      <c r="BS56" s="107"/>
      <c r="BT56" s="132"/>
    </row>
    <row r="57" spans="1:72" ht="15" hidden="1" customHeight="1" x14ac:dyDescent="0.25">
      <c r="A57" s="130" t="s">
        <v>4</v>
      </c>
      <c r="B57" s="563"/>
      <c r="C57" s="564"/>
      <c r="D57" s="335">
        <v>0</v>
      </c>
      <c r="E57" s="336"/>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c r="AY57" s="337"/>
      <c r="AZ57" s="337"/>
      <c r="BA57" s="337"/>
      <c r="BB57" s="337"/>
      <c r="BC57" s="337"/>
      <c r="BD57" s="337"/>
      <c r="BE57" s="338"/>
      <c r="BF57" s="339"/>
      <c r="BG57" s="342">
        <f t="shared" si="6"/>
        <v>0</v>
      </c>
      <c r="BH57" s="341">
        <f t="shared" si="7"/>
        <v>0</v>
      </c>
      <c r="BI57" s="184" t="e">
        <f>IF(#REF!&lt;&gt;0,BG57/#REF!,0)</f>
        <v>#REF!</v>
      </c>
      <c r="BK57" s="147"/>
      <c r="BL57" s="133"/>
      <c r="BM57" s="121">
        <f t="shared" si="8"/>
        <v>0</v>
      </c>
      <c r="BN57" s="106">
        <f t="shared" si="9"/>
        <v>0</v>
      </c>
      <c r="BO57" s="122">
        <f t="shared" si="10"/>
        <v>0</v>
      </c>
      <c r="BP57" s="123">
        <v>0</v>
      </c>
      <c r="BQ57" s="123">
        <v>0</v>
      </c>
      <c r="BR57" s="185">
        <f t="shared" si="11"/>
        <v>0</v>
      </c>
      <c r="BS57" s="107"/>
      <c r="BT57" s="132"/>
    </row>
    <row r="58" spans="1:72" ht="15" hidden="1" customHeight="1" x14ac:dyDescent="0.25">
      <c r="A58" s="130" t="s">
        <v>4</v>
      </c>
      <c r="B58" s="563"/>
      <c r="C58" s="564"/>
      <c r="D58" s="335">
        <v>0</v>
      </c>
      <c r="E58" s="336"/>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8"/>
      <c r="BF58" s="339"/>
      <c r="BG58" s="342">
        <f t="shared" si="6"/>
        <v>0</v>
      </c>
      <c r="BH58" s="341">
        <f t="shared" si="7"/>
        <v>0</v>
      </c>
      <c r="BI58" s="184" t="e">
        <f>IF(#REF!&lt;&gt;0,BG58/#REF!,0)</f>
        <v>#REF!</v>
      </c>
      <c r="BK58" s="147"/>
      <c r="BL58" s="133"/>
      <c r="BM58" s="121">
        <f t="shared" si="8"/>
        <v>0</v>
      </c>
      <c r="BN58" s="106">
        <f t="shared" si="9"/>
        <v>0</v>
      </c>
      <c r="BO58" s="122">
        <f t="shared" si="10"/>
        <v>0</v>
      </c>
      <c r="BP58" s="123">
        <v>0</v>
      </c>
      <c r="BQ58" s="123">
        <v>0</v>
      </c>
      <c r="BR58" s="185">
        <f t="shared" si="11"/>
        <v>0</v>
      </c>
      <c r="BS58" s="107"/>
      <c r="BT58" s="132"/>
    </row>
    <row r="59" spans="1:72" ht="15" hidden="1" customHeight="1" x14ac:dyDescent="0.25">
      <c r="A59" s="130" t="s">
        <v>4</v>
      </c>
      <c r="B59" s="563"/>
      <c r="C59" s="564"/>
      <c r="D59" s="335">
        <v>0</v>
      </c>
      <c r="E59" s="336"/>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7"/>
      <c r="BD59" s="337"/>
      <c r="BE59" s="338"/>
      <c r="BF59" s="339"/>
      <c r="BG59" s="342">
        <f t="shared" si="6"/>
        <v>0</v>
      </c>
      <c r="BH59" s="341">
        <f t="shared" si="7"/>
        <v>0</v>
      </c>
      <c r="BI59" s="184" t="e">
        <f>IF(#REF!&lt;&gt;0,BG59/#REF!,0)</f>
        <v>#REF!</v>
      </c>
      <c r="BK59" s="147"/>
      <c r="BL59" s="133"/>
      <c r="BM59" s="121">
        <f t="shared" si="8"/>
        <v>0</v>
      </c>
      <c r="BN59" s="106">
        <f t="shared" si="9"/>
        <v>0</v>
      </c>
      <c r="BO59" s="122">
        <f t="shared" si="10"/>
        <v>0</v>
      </c>
      <c r="BP59" s="123">
        <v>0</v>
      </c>
      <c r="BQ59" s="123">
        <v>0</v>
      </c>
      <c r="BR59" s="185">
        <f t="shared" si="11"/>
        <v>0</v>
      </c>
      <c r="BS59" s="107"/>
      <c r="BT59" s="132"/>
    </row>
    <row r="60" spans="1:72" ht="15" hidden="1" customHeight="1" x14ac:dyDescent="0.25">
      <c r="A60" s="130" t="s">
        <v>4</v>
      </c>
      <c r="B60" s="563"/>
      <c r="C60" s="564"/>
      <c r="D60" s="335">
        <v>0</v>
      </c>
      <c r="E60" s="336"/>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7"/>
      <c r="AY60" s="337"/>
      <c r="AZ60" s="337"/>
      <c r="BA60" s="337"/>
      <c r="BB60" s="337"/>
      <c r="BC60" s="337"/>
      <c r="BD60" s="337"/>
      <c r="BE60" s="338"/>
      <c r="BF60" s="339"/>
      <c r="BG60" s="342">
        <f t="shared" si="6"/>
        <v>0</v>
      </c>
      <c r="BH60" s="341">
        <f t="shared" si="7"/>
        <v>0</v>
      </c>
      <c r="BI60" s="184" t="e">
        <f>IF(#REF!&lt;&gt;0,BG60/#REF!,0)</f>
        <v>#REF!</v>
      </c>
      <c r="BK60" s="147"/>
      <c r="BL60" s="133"/>
      <c r="BM60" s="121">
        <f t="shared" si="8"/>
        <v>0</v>
      </c>
      <c r="BN60" s="106">
        <f t="shared" si="9"/>
        <v>0</v>
      </c>
      <c r="BO60" s="122">
        <f t="shared" si="10"/>
        <v>0</v>
      </c>
      <c r="BP60" s="123">
        <v>0</v>
      </c>
      <c r="BQ60" s="123">
        <v>0</v>
      </c>
      <c r="BR60" s="185">
        <f t="shared" si="11"/>
        <v>0</v>
      </c>
      <c r="BS60" s="107"/>
      <c r="BT60" s="132"/>
    </row>
    <row r="61" spans="1:72" ht="15" hidden="1" customHeight="1" x14ac:dyDescent="0.25">
      <c r="A61" s="130" t="s">
        <v>4</v>
      </c>
      <c r="B61" s="563"/>
      <c r="C61" s="564"/>
      <c r="D61" s="335">
        <v>0</v>
      </c>
      <c r="E61" s="336"/>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37"/>
      <c r="BD61" s="337"/>
      <c r="BE61" s="338"/>
      <c r="BF61" s="339"/>
      <c r="BG61" s="342">
        <f t="shared" si="6"/>
        <v>0</v>
      </c>
      <c r="BH61" s="341">
        <f t="shared" si="7"/>
        <v>0</v>
      </c>
      <c r="BI61" s="184" t="e">
        <f>IF(#REF!&lt;&gt;0,BG61/#REF!,0)</f>
        <v>#REF!</v>
      </c>
      <c r="BK61" s="147"/>
      <c r="BL61" s="133"/>
      <c r="BM61" s="121">
        <f t="shared" si="8"/>
        <v>0</v>
      </c>
      <c r="BN61" s="106">
        <f t="shared" si="9"/>
        <v>0</v>
      </c>
      <c r="BO61" s="122">
        <f t="shared" si="10"/>
        <v>0</v>
      </c>
      <c r="BP61" s="123">
        <v>0</v>
      </c>
      <c r="BQ61" s="123">
        <v>0</v>
      </c>
      <c r="BR61" s="185">
        <f t="shared" si="11"/>
        <v>0</v>
      </c>
      <c r="BS61" s="107"/>
      <c r="BT61" s="132"/>
    </row>
    <row r="62" spans="1:72" ht="15" hidden="1" customHeight="1" x14ac:dyDescent="0.25">
      <c r="A62" s="130" t="s">
        <v>4</v>
      </c>
      <c r="B62" s="563"/>
      <c r="C62" s="564"/>
      <c r="D62" s="335">
        <v>0</v>
      </c>
      <c r="E62" s="336"/>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8"/>
      <c r="BF62" s="339"/>
      <c r="BG62" s="342">
        <f t="shared" si="6"/>
        <v>0</v>
      </c>
      <c r="BH62" s="341">
        <f t="shared" si="7"/>
        <v>0</v>
      </c>
      <c r="BI62" s="184" t="e">
        <f>IF(#REF!&lt;&gt;0,BG62/#REF!,0)</f>
        <v>#REF!</v>
      </c>
      <c r="BK62" s="147"/>
      <c r="BL62" s="133"/>
      <c r="BM62" s="121">
        <f t="shared" si="8"/>
        <v>0</v>
      </c>
      <c r="BN62" s="106">
        <f t="shared" si="9"/>
        <v>0</v>
      </c>
      <c r="BO62" s="122">
        <f t="shared" si="10"/>
        <v>0</v>
      </c>
      <c r="BP62" s="123">
        <v>0</v>
      </c>
      <c r="BQ62" s="123">
        <v>0</v>
      </c>
      <c r="BR62" s="185">
        <f t="shared" si="11"/>
        <v>0</v>
      </c>
      <c r="BS62" s="107"/>
      <c r="BT62" s="132"/>
    </row>
    <row r="63" spans="1:72" ht="15" hidden="1" customHeight="1" x14ac:dyDescent="0.25">
      <c r="A63" s="130" t="s">
        <v>4</v>
      </c>
      <c r="B63" s="563"/>
      <c r="C63" s="564"/>
      <c r="D63" s="335">
        <v>0</v>
      </c>
      <c r="E63" s="336"/>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7"/>
      <c r="AY63" s="337"/>
      <c r="AZ63" s="337"/>
      <c r="BA63" s="337"/>
      <c r="BB63" s="337"/>
      <c r="BC63" s="337"/>
      <c r="BD63" s="337"/>
      <c r="BE63" s="338"/>
      <c r="BF63" s="339"/>
      <c r="BG63" s="342">
        <f t="shared" si="6"/>
        <v>0</v>
      </c>
      <c r="BH63" s="341">
        <f t="shared" si="7"/>
        <v>0</v>
      </c>
      <c r="BI63" s="184" t="e">
        <f>IF(#REF!&lt;&gt;0,BG63/#REF!,0)</f>
        <v>#REF!</v>
      </c>
      <c r="BK63" s="147"/>
      <c r="BL63" s="133"/>
      <c r="BM63" s="121">
        <f t="shared" si="8"/>
        <v>0</v>
      </c>
      <c r="BN63" s="106">
        <f t="shared" si="9"/>
        <v>0</v>
      </c>
      <c r="BO63" s="122">
        <f t="shared" si="10"/>
        <v>0</v>
      </c>
      <c r="BP63" s="123">
        <v>0</v>
      </c>
      <c r="BQ63" s="123">
        <v>0</v>
      </c>
      <c r="BR63" s="185">
        <f t="shared" si="11"/>
        <v>0</v>
      </c>
      <c r="BS63" s="107"/>
      <c r="BT63" s="132"/>
    </row>
    <row r="64" spans="1:72" ht="15" hidden="1" customHeight="1" x14ac:dyDescent="0.25">
      <c r="A64" s="130" t="s">
        <v>4</v>
      </c>
      <c r="B64" s="563"/>
      <c r="C64" s="564"/>
      <c r="D64" s="335">
        <v>0</v>
      </c>
      <c r="E64" s="336"/>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7"/>
      <c r="AY64" s="337"/>
      <c r="AZ64" s="337"/>
      <c r="BA64" s="337"/>
      <c r="BB64" s="337"/>
      <c r="BC64" s="337"/>
      <c r="BD64" s="337"/>
      <c r="BE64" s="338"/>
      <c r="BF64" s="339"/>
      <c r="BG64" s="342">
        <f t="shared" si="6"/>
        <v>0</v>
      </c>
      <c r="BH64" s="341">
        <f t="shared" si="7"/>
        <v>0</v>
      </c>
      <c r="BI64" s="184" t="e">
        <f>IF(#REF!&lt;&gt;0,BG64/#REF!,0)</f>
        <v>#REF!</v>
      </c>
      <c r="BK64" s="147"/>
      <c r="BL64" s="133"/>
      <c r="BM64" s="121">
        <f t="shared" si="8"/>
        <v>0</v>
      </c>
      <c r="BN64" s="106">
        <f t="shared" si="9"/>
        <v>0</v>
      </c>
      <c r="BO64" s="122">
        <f t="shared" si="10"/>
        <v>0</v>
      </c>
      <c r="BP64" s="123">
        <v>0</v>
      </c>
      <c r="BQ64" s="123">
        <v>0</v>
      </c>
      <c r="BR64" s="185">
        <f t="shared" si="11"/>
        <v>0</v>
      </c>
      <c r="BS64" s="107"/>
      <c r="BT64" s="132"/>
    </row>
    <row r="65" spans="1:72" ht="15" hidden="1" customHeight="1" x14ac:dyDescent="0.25">
      <c r="A65" s="130" t="s">
        <v>4</v>
      </c>
      <c r="B65" s="563"/>
      <c r="C65" s="564"/>
      <c r="D65" s="335">
        <v>0</v>
      </c>
      <c r="E65" s="336"/>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7"/>
      <c r="AZ65" s="337"/>
      <c r="BA65" s="337"/>
      <c r="BB65" s="337"/>
      <c r="BC65" s="337"/>
      <c r="BD65" s="337"/>
      <c r="BE65" s="338"/>
      <c r="BF65" s="339"/>
      <c r="BG65" s="342">
        <f t="shared" si="6"/>
        <v>0</v>
      </c>
      <c r="BH65" s="341">
        <f t="shared" si="7"/>
        <v>0</v>
      </c>
      <c r="BI65" s="184" t="e">
        <f>IF(#REF!&lt;&gt;0,BG65/#REF!,0)</f>
        <v>#REF!</v>
      </c>
      <c r="BK65" s="147"/>
      <c r="BL65" s="133"/>
      <c r="BM65" s="121">
        <f t="shared" si="8"/>
        <v>0</v>
      </c>
      <c r="BN65" s="106">
        <f t="shared" si="9"/>
        <v>0</v>
      </c>
      <c r="BO65" s="122">
        <f t="shared" si="10"/>
        <v>0</v>
      </c>
      <c r="BP65" s="123">
        <v>0</v>
      </c>
      <c r="BQ65" s="123">
        <v>0</v>
      </c>
      <c r="BR65" s="185">
        <f t="shared" si="11"/>
        <v>0</v>
      </c>
      <c r="BS65" s="107"/>
      <c r="BT65" s="132"/>
    </row>
    <row r="66" spans="1:72" ht="15" hidden="1" customHeight="1" x14ac:dyDescent="0.25">
      <c r="A66" s="130" t="s">
        <v>4</v>
      </c>
      <c r="B66" s="563"/>
      <c r="C66" s="564"/>
      <c r="D66" s="335">
        <v>0</v>
      </c>
      <c r="E66" s="336"/>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7"/>
      <c r="AY66" s="337"/>
      <c r="AZ66" s="337"/>
      <c r="BA66" s="337"/>
      <c r="BB66" s="337"/>
      <c r="BC66" s="337"/>
      <c r="BD66" s="337"/>
      <c r="BE66" s="338"/>
      <c r="BF66" s="339"/>
      <c r="BG66" s="342">
        <f t="shared" si="6"/>
        <v>0</v>
      </c>
      <c r="BH66" s="341">
        <f t="shared" si="7"/>
        <v>0</v>
      </c>
      <c r="BI66" s="184" t="e">
        <f>IF(#REF!&lt;&gt;0,BG66/#REF!,0)</f>
        <v>#REF!</v>
      </c>
      <c r="BK66" s="147"/>
      <c r="BL66" s="133"/>
      <c r="BM66" s="121">
        <f t="shared" si="8"/>
        <v>0</v>
      </c>
      <c r="BN66" s="106">
        <f t="shared" si="9"/>
        <v>0</v>
      </c>
      <c r="BO66" s="122">
        <f t="shared" si="10"/>
        <v>0</v>
      </c>
      <c r="BP66" s="123">
        <v>0</v>
      </c>
      <c r="BQ66" s="123">
        <v>0</v>
      </c>
      <c r="BR66" s="185">
        <f t="shared" si="11"/>
        <v>0</v>
      </c>
      <c r="BS66" s="107"/>
      <c r="BT66" s="132"/>
    </row>
    <row r="67" spans="1:72" ht="15" hidden="1" customHeight="1" x14ac:dyDescent="0.25">
      <c r="A67" s="130" t="s">
        <v>4</v>
      </c>
      <c r="B67" s="563"/>
      <c r="C67" s="564"/>
      <c r="D67" s="335">
        <v>0</v>
      </c>
      <c r="E67" s="336"/>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7"/>
      <c r="BD67" s="337"/>
      <c r="BE67" s="338"/>
      <c r="BF67" s="339"/>
      <c r="BG67" s="342">
        <f t="shared" si="6"/>
        <v>0</v>
      </c>
      <c r="BH67" s="341">
        <f t="shared" si="7"/>
        <v>0</v>
      </c>
      <c r="BI67" s="184" t="e">
        <f>IF(#REF!&lt;&gt;0,BG67/#REF!,0)</f>
        <v>#REF!</v>
      </c>
      <c r="BK67" s="147"/>
      <c r="BL67" s="133"/>
      <c r="BM67" s="121">
        <f t="shared" si="8"/>
        <v>0</v>
      </c>
      <c r="BN67" s="106">
        <f t="shared" si="9"/>
        <v>0</v>
      </c>
      <c r="BO67" s="122">
        <f t="shared" si="10"/>
        <v>0</v>
      </c>
      <c r="BP67" s="123">
        <v>0</v>
      </c>
      <c r="BQ67" s="123">
        <v>0</v>
      </c>
      <c r="BR67" s="185">
        <f t="shared" si="11"/>
        <v>0</v>
      </c>
      <c r="BS67" s="107"/>
      <c r="BT67" s="132"/>
    </row>
    <row r="68" spans="1:72" ht="15" hidden="1" customHeight="1" x14ac:dyDescent="0.25">
      <c r="A68" s="130" t="s">
        <v>4</v>
      </c>
      <c r="B68" s="563"/>
      <c r="C68" s="564"/>
      <c r="D68" s="335">
        <v>0</v>
      </c>
      <c r="E68" s="336"/>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337"/>
      <c r="AJ68" s="337"/>
      <c r="AK68" s="337"/>
      <c r="AL68" s="337"/>
      <c r="AM68" s="337"/>
      <c r="AN68" s="337"/>
      <c r="AO68" s="337"/>
      <c r="AP68" s="337"/>
      <c r="AQ68" s="337"/>
      <c r="AR68" s="337"/>
      <c r="AS68" s="337"/>
      <c r="AT68" s="337"/>
      <c r="AU68" s="337"/>
      <c r="AV68" s="337"/>
      <c r="AW68" s="337"/>
      <c r="AX68" s="337"/>
      <c r="AY68" s="337"/>
      <c r="AZ68" s="337"/>
      <c r="BA68" s="337"/>
      <c r="BB68" s="337"/>
      <c r="BC68" s="337"/>
      <c r="BD68" s="337"/>
      <c r="BE68" s="338"/>
      <c r="BF68" s="339"/>
      <c r="BG68" s="342">
        <f t="shared" si="6"/>
        <v>0</v>
      </c>
      <c r="BH68" s="341">
        <f t="shared" si="7"/>
        <v>0</v>
      </c>
      <c r="BI68" s="184" t="e">
        <f>IF(#REF!&lt;&gt;0,BG68/#REF!,0)</f>
        <v>#REF!</v>
      </c>
      <c r="BK68" s="147"/>
      <c r="BL68" s="133"/>
      <c r="BM68" s="121">
        <f t="shared" si="8"/>
        <v>0</v>
      </c>
      <c r="BN68" s="106">
        <f t="shared" si="9"/>
        <v>0</v>
      </c>
      <c r="BO68" s="122">
        <f t="shared" si="10"/>
        <v>0</v>
      </c>
      <c r="BP68" s="123">
        <v>0</v>
      </c>
      <c r="BQ68" s="123">
        <v>0</v>
      </c>
      <c r="BR68" s="185">
        <f t="shared" si="11"/>
        <v>0</v>
      </c>
      <c r="BS68" s="107"/>
      <c r="BT68" s="132"/>
    </row>
    <row r="69" spans="1:72" ht="15" hidden="1" customHeight="1" x14ac:dyDescent="0.25">
      <c r="A69" s="130" t="s">
        <v>4</v>
      </c>
      <c r="B69" s="563"/>
      <c r="C69" s="564"/>
      <c r="D69" s="335">
        <v>0</v>
      </c>
      <c r="E69" s="336"/>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338"/>
      <c r="BF69" s="339"/>
      <c r="BG69" s="342">
        <f t="shared" ref="BG69:BG100" si="12">SUM(F69:BD69)</f>
        <v>0</v>
      </c>
      <c r="BH69" s="341">
        <f t="shared" ref="BH69:BH100" si="13">(D69/232)*BG69</f>
        <v>0</v>
      </c>
      <c r="BI69" s="184" t="e">
        <f>IF(#REF!&lt;&gt;0,BG69/#REF!,0)</f>
        <v>#REF!</v>
      </c>
      <c r="BK69" s="147"/>
      <c r="BL69" s="133"/>
      <c r="BM69" s="121">
        <f t="shared" ref="BM69:BM100" si="14">IF(D69&gt;0,MIN($BM$6,D69),0)</f>
        <v>0</v>
      </c>
      <c r="BN69" s="106">
        <f t="shared" si="9"/>
        <v>0</v>
      </c>
      <c r="BO69" s="122">
        <f t="shared" si="10"/>
        <v>0</v>
      </c>
      <c r="BP69" s="123">
        <v>0</v>
      </c>
      <c r="BQ69" s="123">
        <v>0</v>
      </c>
      <c r="BR69" s="185">
        <f t="shared" si="11"/>
        <v>0</v>
      </c>
      <c r="BS69" s="107"/>
      <c r="BT69" s="132"/>
    </row>
    <row r="70" spans="1:72" ht="15" hidden="1" customHeight="1" x14ac:dyDescent="0.25">
      <c r="A70" s="130" t="s">
        <v>4</v>
      </c>
      <c r="B70" s="563"/>
      <c r="C70" s="564"/>
      <c r="D70" s="335">
        <v>0</v>
      </c>
      <c r="E70" s="336"/>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7"/>
      <c r="AY70" s="337"/>
      <c r="AZ70" s="337"/>
      <c r="BA70" s="337"/>
      <c r="BB70" s="337"/>
      <c r="BC70" s="337"/>
      <c r="BD70" s="337"/>
      <c r="BE70" s="338"/>
      <c r="BF70" s="339"/>
      <c r="BG70" s="342">
        <f t="shared" si="12"/>
        <v>0</v>
      </c>
      <c r="BH70" s="341">
        <f t="shared" si="13"/>
        <v>0</v>
      </c>
      <c r="BI70" s="184" t="e">
        <f>IF(#REF!&lt;&gt;0,BG70/#REF!,0)</f>
        <v>#REF!</v>
      </c>
      <c r="BK70" s="147"/>
      <c r="BL70" s="133"/>
      <c r="BM70" s="121">
        <f t="shared" si="14"/>
        <v>0</v>
      </c>
      <c r="BN70" s="106">
        <f t="shared" si="9"/>
        <v>0</v>
      </c>
      <c r="BO70" s="122">
        <f t="shared" ref="BO70:BO100" si="15">MIN(BH70,(BM70/232)*BN70)</f>
        <v>0</v>
      </c>
      <c r="BP70" s="123">
        <v>0</v>
      </c>
      <c r="BQ70" s="123">
        <v>0</v>
      </c>
      <c r="BR70" s="185">
        <f t="shared" ref="BR70:BR100" si="16">BH70-BO70-BP70-BQ70</f>
        <v>0</v>
      </c>
      <c r="BS70" s="107"/>
      <c r="BT70" s="132"/>
    </row>
    <row r="71" spans="1:72" ht="15" hidden="1" customHeight="1" x14ac:dyDescent="0.25">
      <c r="A71" s="130" t="s">
        <v>4</v>
      </c>
      <c r="B71" s="563"/>
      <c r="C71" s="564"/>
      <c r="D71" s="335">
        <v>0</v>
      </c>
      <c r="E71" s="336"/>
      <c r="F71" s="337"/>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8"/>
      <c r="BF71" s="339"/>
      <c r="BG71" s="342">
        <f t="shared" si="12"/>
        <v>0</v>
      </c>
      <c r="BH71" s="341">
        <f t="shared" si="13"/>
        <v>0</v>
      </c>
      <c r="BI71" s="184" t="e">
        <f>IF(#REF!&lt;&gt;0,BG71/#REF!,0)</f>
        <v>#REF!</v>
      </c>
      <c r="BK71" s="147"/>
      <c r="BL71" s="133"/>
      <c r="BM71" s="121">
        <f t="shared" si="14"/>
        <v>0</v>
      </c>
      <c r="BN71" s="106">
        <f t="shared" ref="BN71:BN100" si="17">BG71</f>
        <v>0</v>
      </c>
      <c r="BO71" s="122">
        <f t="shared" si="15"/>
        <v>0</v>
      </c>
      <c r="BP71" s="123">
        <v>0</v>
      </c>
      <c r="BQ71" s="123">
        <v>0</v>
      </c>
      <c r="BR71" s="185">
        <f t="shared" si="16"/>
        <v>0</v>
      </c>
      <c r="BS71" s="107"/>
      <c r="BT71" s="132"/>
    </row>
    <row r="72" spans="1:72" ht="15" hidden="1" customHeight="1" x14ac:dyDescent="0.25">
      <c r="A72" s="130" t="s">
        <v>4</v>
      </c>
      <c r="B72" s="563"/>
      <c r="C72" s="564"/>
      <c r="D72" s="335">
        <v>0</v>
      </c>
      <c r="E72" s="336"/>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8"/>
      <c r="BF72" s="339"/>
      <c r="BG72" s="342">
        <f t="shared" si="12"/>
        <v>0</v>
      </c>
      <c r="BH72" s="341">
        <f t="shared" si="13"/>
        <v>0</v>
      </c>
      <c r="BI72" s="184" t="e">
        <f>IF(#REF!&lt;&gt;0,BG72/#REF!,0)</f>
        <v>#REF!</v>
      </c>
      <c r="BK72" s="147"/>
      <c r="BL72" s="133"/>
      <c r="BM72" s="121">
        <f t="shared" si="14"/>
        <v>0</v>
      </c>
      <c r="BN72" s="106">
        <f t="shared" si="17"/>
        <v>0</v>
      </c>
      <c r="BO72" s="122">
        <f t="shared" si="15"/>
        <v>0</v>
      </c>
      <c r="BP72" s="123">
        <v>0</v>
      </c>
      <c r="BQ72" s="123">
        <v>0</v>
      </c>
      <c r="BR72" s="185">
        <f t="shared" si="16"/>
        <v>0</v>
      </c>
      <c r="BS72" s="107"/>
      <c r="BT72" s="132"/>
    </row>
    <row r="73" spans="1:72" ht="15" hidden="1" customHeight="1" x14ac:dyDescent="0.25">
      <c r="A73" s="130" t="s">
        <v>4</v>
      </c>
      <c r="B73" s="563"/>
      <c r="C73" s="564"/>
      <c r="D73" s="335">
        <v>0</v>
      </c>
      <c r="E73" s="336"/>
      <c r="F73" s="337"/>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8"/>
      <c r="BF73" s="339"/>
      <c r="BG73" s="342">
        <f t="shared" si="12"/>
        <v>0</v>
      </c>
      <c r="BH73" s="341">
        <f t="shared" si="13"/>
        <v>0</v>
      </c>
      <c r="BI73" s="184" t="e">
        <f>IF(#REF!&lt;&gt;0,BG73/#REF!,0)</f>
        <v>#REF!</v>
      </c>
      <c r="BK73" s="147"/>
      <c r="BL73" s="133"/>
      <c r="BM73" s="121">
        <f t="shared" si="14"/>
        <v>0</v>
      </c>
      <c r="BN73" s="106">
        <f t="shared" si="17"/>
        <v>0</v>
      </c>
      <c r="BO73" s="122">
        <f t="shared" si="15"/>
        <v>0</v>
      </c>
      <c r="BP73" s="123">
        <v>0</v>
      </c>
      <c r="BQ73" s="123">
        <v>0</v>
      </c>
      <c r="BR73" s="185">
        <f t="shared" si="16"/>
        <v>0</v>
      </c>
      <c r="BS73" s="107"/>
      <c r="BT73" s="132"/>
    </row>
    <row r="74" spans="1:72" ht="15" hidden="1" customHeight="1" x14ac:dyDescent="0.25">
      <c r="A74" s="130" t="s">
        <v>4</v>
      </c>
      <c r="B74" s="563"/>
      <c r="C74" s="564"/>
      <c r="D74" s="335">
        <v>0</v>
      </c>
      <c r="E74" s="336"/>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7"/>
      <c r="AY74" s="337"/>
      <c r="AZ74" s="337"/>
      <c r="BA74" s="337"/>
      <c r="BB74" s="337"/>
      <c r="BC74" s="337"/>
      <c r="BD74" s="337"/>
      <c r="BE74" s="338"/>
      <c r="BF74" s="339"/>
      <c r="BG74" s="342">
        <f t="shared" si="12"/>
        <v>0</v>
      </c>
      <c r="BH74" s="341">
        <f t="shared" si="13"/>
        <v>0</v>
      </c>
      <c r="BI74" s="184" t="e">
        <f>IF(#REF!&lt;&gt;0,BG74/#REF!,0)</f>
        <v>#REF!</v>
      </c>
      <c r="BK74" s="147"/>
      <c r="BL74" s="133"/>
      <c r="BM74" s="121">
        <f t="shared" si="14"/>
        <v>0</v>
      </c>
      <c r="BN74" s="106">
        <f t="shared" si="17"/>
        <v>0</v>
      </c>
      <c r="BO74" s="122">
        <f t="shared" si="15"/>
        <v>0</v>
      </c>
      <c r="BP74" s="123">
        <v>0</v>
      </c>
      <c r="BQ74" s="123">
        <v>0</v>
      </c>
      <c r="BR74" s="185">
        <f t="shared" si="16"/>
        <v>0</v>
      </c>
      <c r="BS74" s="107"/>
      <c r="BT74" s="132"/>
    </row>
    <row r="75" spans="1:72" ht="15" hidden="1" customHeight="1" x14ac:dyDescent="0.25">
      <c r="A75" s="130" t="s">
        <v>4</v>
      </c>
      <c r="B75" s="563"/>
      <c r="C75" s="564"/>
      <c r="D75" s="335">
        <v>0</v>
      </c>
      <c r="E75" s="336"/>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7"/>
      <c r="BE75" s="338"/>
      <c r="BF75" s="339"/>
      <c r="BG75" s="342">
        <f t="shared" si="12"/>
        <v>0</v>
      </c>
      <c r="BH75" s="341">
        <f t="shared" si="13"/>
        <v>0</v>
      </c>
      <c r="BI75" s="184" t="e">
        <f>IF(#REF!&lt;&gt;0,BG75/#REF!,0)</f>
        <v>#REF!</v>
      </c>
      <c r="BK75" s="147"/>
      <c r="BL75" s="133"/>
      <c r="BM75" s="121">
        <f t="shared" si="14"/>
        <v>0</v>
      </c>
      <c r="BN75" s="106">
        <f t="shared" si="17"/>
        <v>0</v>
      </c>
      <c r="BO75" s="122">
        <f t="shared" si="15"/>
        <v>0</v>
      </c>
      <c r="BP75" s="123">
        <v>0</v>
      </c>
      <c r="BQ75" s="123">
        <v>0</v>
      </c>
      <c r="BR75" s="185">
        <f t="shared" si="16"/>
        <v>0</v>
      </c>
      <c r="BS75" s="107"/>
      <c r="BT75" s="132"/>
    </row>
    <row r="76" spans="1:72" ht="15" hidden="1" customHeight="1" x14ac:dyDescent="0.25">
      <c r="A76" s="130" t="s">
        <v>4</v>
      </c>
      <c r="B76" s="563"/>
      <c r="C76" s="564"/>
      <c r="D76" s="335">
        <v>0</v>
      </c>
      <c r="E76" s="336"/>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7"/>
      <c r="AZ76" s="337"/>
      <c r="BA76" s="337"/>
      <c r="BB76" s="337"/>
      <c r="BC76" s="337"/>
      <c r="BD76" s="337"/>
      <c r="BE76" s="338"/>
      <c r="BF76" s="339"/>
      <c r="BG76" s="342">
        <f t="shared" si="12"/>
        <v>0</v>
      </c>
      <c r="BH76" s="341">
        <f t="shared" si="13"/>
        <v>0</v>
      </c>
      <c r="BI76" s="184" t="e">
        <f>IF(#REF!&lt;&gt;0,BG76/#REF!,0)</f>
        <v>#REF!</v>
      </c>
      <c r="BK76" s="147"/>
      <c r="BL76" s="133"/>
      <c r="BM76" s="121">
        <f t="shared" si="14"/>
        <v>0</v>
      </c>
      <c r="BN76" s="106">
        <f t="shared" si="17"/>
        <v>0</v>
      </c>
      <c r="BO76" s="122">
        <f t="shared" si="15"/>
        <v>0</v>
      </c>
      <c r="BP76" s="123">
        <v>0</v>
      </c>
      <c r="BQ76" s="123">
        <v>0</v>
      </c>
      <c r="BR76" s="185">
        <f t="shared" si="16"/>
        <v>0</v>
      </c>
      <c r="BS76" s="107"/>
      <c r="BT76" s="132"/>
    </row>
    <row r="77" spans="1:72" ht="15" hidden="1" customHeight="1" x14ac:dyDescent="0.25">
      <c r="A77" s="130" t="s">
        <v>4</v>
      </c>
      <c r="B77" s="563"/>
      <c r="C77" s="564"/>
      <c r="D77" s="335">
        <v>0</v>
      </c>
      <c r="E77" s="336"/>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8"/>
      <c r="BF77" s="339"/>
      <c r="BG77" s="342">
        <f t="shared" si="12"/>
        <v>0</v>
      </c>
      <c r="BH77" s="341">
        <f t="shared" si="13"/>
        <v>0</v>
      </c>
      <c r="BI77" s="184" t="e">
        <f>IF(#REF!&lt;&gt;0,BG77/#REF!,0)</f>
        <v>#REF!</v>
      </c>
      <c r="BK77" s="147"/>
      <c r="BL77" s="133"/>
      <c r="BM77" s="121">
        <f t="shared" si="14"/>
        <v>0</v>
      </c>
      <c r="BN77" s="106">
        <f t="shared" si="17"/>
        <v>0</v>
      </c>
      <c r="BO77" s="122">
        <f t="shared" si="15"/>
        <v>0</v>
      </c>
      <c r="BP77" s="123">
        <v>0</v>
      </c>
      <c r="BQ77" s="123">
        <v>0</v>
      </c>
      <c r="BR77" s="185">
        <f t="shared" si="16"/>
        <v>0</v>
      </c>
      <c r="BS77" s="107"/>
      <c r="BT77" s="132"/>
    </row>
    <row r="78" spans="1:72" ht="15" hidden="1" customHeight="1" x14ac:dyDescent="0.25">
      <c r="A78" s="130" t="s">
        <v>4</v>
      </c>
      <c r="B78" s="563"/>
      <c r="C78" s="564"/>
      <c r="D78" s="335">
        <v>0</v>
      </c>
      <c r="E78" s="336"/>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8"/>
      <c r="BF78" s="339"/>
      <c r="BG78" s="342">
        <f t="shared" si="12"/>
        <v>0</v>
      </c>
      <c r="BH78" s="341">
        <f t="shared" si="13"/>
        <v>0</v>
      </c>
      <c r="BI78" s="184" t="e">
        <f>IF(#REF!&lt;&gt;0,BG78/#REF!,0)</f>
        <v>#REF!</v>
      </c>
      <c r="BK78" s="147"/>
      <c r="BL78" s="133"/>
      <c r="BM78" s="121">
        <f t="shared" si="14"/>
        <v>0</v>
      </c>
      <c r="BN78" s="106">
        <f t="shared" si="17"/>
        <v>0</v>
      </c>
      <c r="BO78" s="122">
        <f t="shared" si="15"/>
        <v>0</v>
      </c>
      <c r="BP78" s="123">
        <v>0</v>
      </c>
      <c r="BQ78" s="123">
        <v>0</v>
      </c>
      <c r="BR78" s="185">
        <f t="shared" si="16"/>
        <v>0</v>
      </c>
      <c r="BS78" s="107"/>
      <c r="BT78" s="132"/>
    </row>
    <row r="79" spans="1:72" ht="15" hidden="1" customHeight="1" x14ac:dyDescent="0.25">
      <c r="A79" s="130" t="s">
        <v>4</v>
      </c>
      <c r="B79" s="563"/>
      <c r="C79" s="564"/>
      <c r="D79" s="335">
        <v>0</v>
      </c>
      <c r="E79" s="336"/>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8"/>
      <c r="BF79" s="339"/>
      <c r="BG79" s="342">
        <f t="shared" si="12"/>
        <v>0</v>
      </c>
      <c r="BH79" s="341">
        <f t="shared" si="13"/>
        <v>0</v>
      </c>
      <c r="BI79" s="184" t="e">
        <f>IF(#REF!&lt;&gt;0,BG79/#REF!,0)</f>
        <v>#REF!</v>
      </c>
      <c r="BK79" s="147"/>
      <c r="BL79" s="133"/>
      <c r="BM79" s="121">
        <f t="shared" si="14"/>
        <v>0</v>
      </c>
      <c r="BN79" s="106">
        <f t="shared" si="17"/>
        <v>0</v>
      </c>
      <c r="BO79" s="122">
        <f t="shared" si="15"/>
        <v>0</v>
      </c>
      <c r="BP79" s="123">
        <v>0</v>
      </c>
      <c r="BQ79" s="123">
        <v>0</v>
      </c>
      <c r="BR79" s="185">
        <f t="shared" si="16"/>
        <v>0</v>
      </c>
      <c r="BS79" s="107"/>
      <c r="BT79" s="132"/>
    </row>
    <row r="80" spans="1:72" ht="15" hidden="1" customHeight="1" x14ac:dyDescent="0.25">
      <c r="A80" s="130" t="s">
        <v>4</v>
      </c>
      <c r="B80" s="563"/>
      <c r="C80" s="564"/>
      <c r="D80" s="335">
        <v>0</v>
      </c>
      <c r="E80" s="336"/>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8"/>
      <c r="BF80" s="339"/>
      <c r="BG80" s="342">
        <f t="shared" si="12"/>
        <v>0</v>
      </c>
      <c r="BH80" s="341">
        <f t="shared" si="13"/>
        <v>0</v>
      </c>
      <c r="BI80" s="184" t="e">
        <f>IF(#REF!&lt;&gt;0,BG80/#REF!,0)</f>
        <v>#REF!</v>
      </c>
      <c r="BK80" s="147"/>
      <c r="BL80" s="133"/>
      <c r="BM80" s="121">
        <f t="shared" si="14"/>
        <v>0</v>
      </c>
      <c r="BN80" s="106">
        <f t="shared" si="17"/>
        <v>0</v>
      </c>
      <c r="BO80" s="122">
        <f t="shared" si="15"/>
        <v>0</v>
      </c>
      <c r="BP80" s="123">
        <v>0</v>
      </c>
      <c r="BQ80" s="123">
        <v>0</v>
      </c>
      <c r="BR80" s="185">
        <f t="shared" si="16"/>
        <v>0</v>
      </c>
      <c r="BS80" s="107"/>
      <c r="BT80" s="132"/>
    </row>
    <row r="81" spans="1:72" ht="15" hidden="1" customHeight="1" x14ac:dyDescent="0.25">
      <c r="A81" s="130" t="s">
        <v>4</v>
      </c>
      <c r="B81" s="563"/>
      <c r="C81" s="564"/>
      <c r="D81" s="335">
        <v>0</v>
      </c>
      <c r="E81" s="336"/>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337"/>
      <c r="BD81" s="337"/>
      <c r="BE81" s="338"/>
      <c r="BF81" s="339"/>
      <c r="BG81" s="342">
        <f t="shared" si="12"/>
        <v>0</v>
      </c>
      <c r="BH81" s="341">
        <f t="shared" si="13"/>
        <v>0</v>
      </c>
      <c r="BI81" s="184" t="e">
        <f>IF(#REF!&lt;&gt;0,BG81/#REF!,0)</f>
        <v>#REF!</v>
      </c>
      <c r="BK81" s="147"/>
      <c r="BL81" s="133"/>
      <c r="BM81" s="121">
        <f t="shared" si="14"/>
        <v>0</v>
      </c>
      <c r="BN81" s="106">
        <f t="shared" si="17"/>
        <v>0</v>
      </c>
      <c r="BO81" s="122">
        <f t="shared" si="15"/>
        <v>0</v>
      </c>
      <c r="BP81" s="123">
        <v>0</v>
      </c>
      <c r="BQ81" s="123">
        <v>0</v>
      </c>
      <c r="BR81" s="185">
        <f t="shared" si="16"/>
        <v>0</v>
      </c>
      <c r="BS81" s="107"/>
      <c r="BT81" s="132"/>
    </row>
    <row r="82" spans="1:72" ht="15" hidden="1" customHeight="1" x14ac:dyDescent="0.25">
      <c r="A82" s="130" t="s">
        <v>4</v>
      </c>
      <c r="B82" s="563"/>
      <c r="C82" s="564"/>
      <c r="D82" s="335">
        <v>0</v>
      </c>
      <c r="E82" s="336"/>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8"/>
      <c r="BF82" s="339"/>
      <c r="BG82" s="342">
        <f t="shared" si="12"/>
        <v>0</v>
      </c>
      <c r="BH82" s="341">
        <f t="shared" si="13"/>
        <v>0</v>
      </c>
      <c r="BI82" s="184" t="e">
        <f>IF(#REF!&lt;&gt;0,BG82/#REF!,0)</f>
        <v>#REF!</v>
      </c>
      <c r="BK82" s="147"/>
      <c r="BL82" s="133"/>
      <c r="BM82" s="121">
        <f t="shared" si="14"/>
        <v>0</v>
      </c>
      <c r="BN82" s="106">
        <f t="shared" si="17"/>
        <v>0</v>
      </c>
      <c r="BO82" s="122">
        <f t="shared" si="15"/>
        <v>0</v>
      </c>
      <c r="BP82" s="123">
        <v>0</v>
      </c>
      <c r="BQ82" s="123">
        <v>0</v>
      </c>
      <c r="BR82" s="185">
        <f t="shared" si="16"/>
        <v>0</v>
      </c>
      <c r="BS82" s="107"/>
      <c r="BT82" s="132"/>
    </row>
    <row r="83" spans="1:72" ht="15" hidden="1" customHeight="1" x14ac:dyDescent="0.25">
      <c r="A83" s="130" t="s">
        <v>4</v>
      </c>
      <c r="B83" s="563"/>
      <c r="C83" s="564"/>
      <c r="D83" s="335">
        <v>0</v>
      </c>
      <c r="E83" s="336"/>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8"/>
      <c r="BF83" s="339"/>
      <c r="BG83" s="342">
        <f t="shared" si="12"/>
        <v>0</v>
      </c>
      <c r="BH83" s="341">
        <f t="shared" si="13"/>
        <v>0</v>
      </c>
      <c r="BI83" s="184" t="e">
        <f>IF(#REF!&lt;&gt;0,BG83/#REF!,0)</f>
        <v>#REF!</v>
      </c>
      <c r="BK83" s="147"/>
      <c r="BL83" s="133"/>
      <c r="BM83" s="121">
        <f t="shared" si="14"/>
        <v>0</v>
      </c>
      <c r="BN83" s="106">
        <f t="shared" si="17"/>
        <v>0</v>
      </c>
      <c r="BO83" s="122">
        <f t="shared" si="15"/>
        <v>0</v>
      </c>
      <c r="BP83" s="123">
        <v>0</v>
      </c>
      <c r="BQ83" s="123">
        <v>0</v>
      </c>
      <c r="BR83" s="185">
        <f t="shared" si="16"/>
        <v>0</v>
      </c>
      <c r="BS83" s="107"/>
      <c r="BT83" s="132"/>
    </row>
    <row r="84" spans="1:72" ht="15" hidden="1" customHeight="1" x14ac:dyDescent="0.25">
      <c r="A84" s="130" t="s">
        <v>4</v>
      </c>
      <c r="B84" s="563"/>
      <c r="C84" s="564"/>
      <c r="D84" s="335">
        <v>0</v>
      </c>
      <c r="E84" s="336"/>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8"/>
      <c r="BF84" s="339"/>
      <c r="BG84" s="342">
        <f t="shared" si="12"/>
        <v>0</v>
      </c>
      <c r="BH84" s="341">
        <f t="shared" si="13"/>
        <v>0</v>
      </c>
      <c r="BI84" s="184" t="e">
        <f>IF(#REF!&lt;&gt;0,BG84/#REF!,0)</f>
        <v>#REF!</v>
      </c>
      <c r="BK84" s="147"/>
      <c r="BL84" s="133"/>
      <c r="BM84" s="121">
        <f t="shared" si="14"/>
        <v>0</v>
      </c>
      <c r="BN84" s="106">
        <f t="shared" si="17"/>
        <v>0</v>
      </c>
      <c r="BO84" s="122">
        <f t="shared" si="15"/>
        <v>0</v>
      </c>
      <c r="BP84" s="123">
        <v>0</v>
      </c>
      <c r="BQ84" s="123">
        <v>0</v>
      </c>
      <c r="BR84" s="185">
        <f t="shared" si="16"/>
        <v>0</v>
      </c>
      <c r="BS84" s="107"/>
      <c r="BT84" s="132"/>
    </row>
    <row r="85" spans="1:72" ht="15" hidden="1" customHeight="1" x14ac:dyDescent="0.25">
      <c r="A85" s="130" t="s">
        <v>4</v>
      </c>
      <c r="B85" s="563"/>
      <c r="C85" s="564"/>
      <c r="D85" s="335">
        <v>0</v>
      </c>
      <c r="E85" s="336"/>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8"/>
      <c r="BF85" s="339"/>
      <c r="BG85" s="342">
        <f t="shared" si="12"/>
        <v>0</v>
      </c>
      <c r="BH85" s="341">
        <f t="shared" si="13"/>
        <v>0</v>
      </c>
      <c r="BI85" s="184" t="e">
        <f>IF(#REF!&lt;&gt;0,BG85/#REF!,0)</f>
        <v>#REF!</v>
      </c>
      <c r="BK85" s="147"/>
      <c r="BL85" s="133"/>
      <c r="BM85" s="121">
        <f t="shared" si="14"/>
        <v>0</v>
      </c>
      <c r="BN85" s="106">
        <f t="shared" si="17"/>
        <v>0</v>
      </c>
      <c r="BO85" s="122">
        <f t="shared" si="15"/>
        <v>0</v>
      </c>
      <c r="BP85" s="123">
        <v>0</v>
      </c>
      <c r="BQ85" s="123">
        <v>0</v>
      </c>
      <c r="BR85" s="185">
        <f t="shared" si="16"/>
        <v>0</v>
      </c>
      <c r="BS85" s="107"/>
      <c r="BT85" s="132"/>
    </row>
    <row r="86" spans="1:72" ht="15" hidden="1" customHeight="1" x14ac:dyDescent="0.25">
      <c r="A86" s="130" t="s">
        <v>4</v>
      </c>
      <c r="B86" s="563"/>
      <c r="C86" s="564"/>
      <c r="D86" s="335">
        <v>0</v>
      </c>
      <c r="E86" s="336"/>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8"/>
      <c r="BF86" s="339"/>
      <c r="BG86" s="342">
        <f t="shared" si="12"/>
        <v>0</v>
      </c>
      <c r="BH86" s="341">
        <f t="shared" si="13"/>
        <v>0</v>
      </c>
      <c r="BI86" s="184" t="e">
        <f>IF(#REF!&lt;&gt;0,BG86/#REF!,0)</f>
        <v>#REF!</v>
      </c>
      <c r="BK86" s="147"/>
      <c r="BL86" s="133"/>
      <c r="BM86" s="121">
        <f t="shared" si="14"/>
        <v>0</v>
      </c>
      <c r="BN86" s="106">
        <f t="shared" si="17"/>
        <v>0</v>
      </c>
      <c r="BO86" s="122">
        <f t="shared" si="15"/>
        <v>0</v>
      </c>
      <c r="BP86" s="123">
        <v>0</v>
      </c>
      <c r="BQ86" s="123">
        <v>0</v>
      </c>
      <c r="BR86" s="185">
        <f t="shared" si="16"/>
        <v>0</v>
      </c>
      <c r="BS86" s="107"/>
      <c r="BT86" s="132"/>
    </row>
    <row r="87" spans="1:72" ht="15" hidden="1" customHeight="1" x14ac:dyDescent="0.25">
      <c r="A87" s="130" t="s">
        <v>4</v>
      </c>
      <c r="B87" s="563"/>
      <c r="C87" s="564"/>
      <c r="D87" s="335">
        <v>0</v>
      </c>
      <c r="E87" s="336"/>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8"/>
      <c r="BF87" s="339"/>
      <c r="BG87" s="342">
        <f t="shared" si="12"/>
        <v>0</v>
      </c>
      <c r="BH87" s="341">
        <f t="shared" si="13"/>
        <v>0</v>
      </c>
      <c r="BI87" s="184" t="e">
        <f>IF(#REF!&lt;&gt;0,BG87/#REF!,0)</f>
        <v>#REF!</v>
      </c>
      <c r="BK87" s="147"/>
      <c r="BL87" s="133"/>
      <c r="BM87" s="121">
        <f t="shared" si="14"/>
        <v>0</v>
      </c>
      <c r="BN87" s="106">
        <f t="shared" si="17"/>
        <v>0</v>
      </c>
      <c r="BO87" s="122">
        <f t="shared" si="15"/>
        <v>0</v>
      </c>
      <c r="BP87" s="123">
        <v>0</v>
      </c>
      <c r="BQ87" s="123">
        <v>0</v>
      </c>
      <c r="BR87" s="185">
        <f t="shared" si="16"/>
        <v>0</v>
      </c>
      <c r="BS87" s="107"/>
      <c r="BT87" s="132"/>
    </row>
    <row r="88" spans="1:72" ht="15" hidden="1" customHeight="1" x14ac:dyDescent="0.25">
      <c r="A88" s="130" t="s">
        <v>4</v>
      </c>
      <c r="B88" s="563"/>
      <c r="C88" s="564"/>
      <c r="D88" s="335">
        <v>0</v>
      </c>
      <c r="E88" s="336"/>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337"/>
      <c r="BC88" s="337"/>
      <c r="BD88" s="337"/>
      <c r="BE88" s="338"/>
      <c r="BF88" s="339"/>
      <c r="BG88" s="342">
        <f t="shared" si="12"/>
        <v>0</v>
      </c>
      <c r="BH88" s="341">
        <f t="shared" si="13"/>
        <v>0</v>
      </c>
      <c r="BI88" s="184" t="e">
        <f>IF(#REF!&lt;&gt;0,BG88/#REF!,0)</f>
        <v>#REF!</v>
      </c>
      <c r="BK88" s="147"/>
      <c r="BL88" s="133"/>
      <c r="BM88" s="121">
        <f t="shared" si="14"/>
        <v>0</v>
      </c>
      <c r="BN88" s="106">
        <f t="shared" si="17"/>
        <v>0</v>
      </c>
      <c r="BO88" s="122">
        <f t="shared" si="15"/>
        <v>0</v>
      </c>
      <c r="BP88" s="123">
        <v>0</v>
      </c>
      <c r="BQ88" s="123">
        <v>0</v>
      </c>
      <c r="BR88" s="185">
        <f t="shared" si="16"/>
        <v>0</v>
      </c>
      <c r="BS88" s="107"/>
      <c r="BT88" s="132"/>
    </row>
    <row r="89" spans="1:72" ht="15" hidden="1" customHeight="1" x14ac:dyDescent="0.25">
      <c r="A89" s="130" t="s">
        <v>4</v>
      </c>
      <c r="B89" s="563"/>
      <c r="C89" s="564"/>
      <c r="D89" s="335">
        <v>0</v>
      </c>
      <c r="E89" s="336"/>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c r="AR89" s="337"/>
      <c r="AS89" s="337"/>
      <c r="AT89" s="337"/>
      <c r="AU89" s="337"/>
      <c r="AV89" s="337"/>
      <c r="AW89" s="337"/>
      <c r="AX89" s="337"/>
      <c r="AY89" s="337"/>
      <c r="AZ89" s="337"/>
      <c r="BA89" s="337"/>
      <c r="BB89" s="337"/>
      <c r="BC89" s="337"/>
      <c r="BD89" s="337"/>
      <c r="BE89" s="338"/>
      <c r="BF89" s="339"/>
      <c r="BG89" s="342">
        <f t="shared" si="12"/>
        <v>0</v>
      </c>
      <c r="BH89" s="341">
        <f t="shared" si="13"/>
        <v>0</v>
      </c>
      <c r="BI89" s="184" t="e">
        <f>IF(#REF!&lt;&gt;0,BG89/#REF!,0)</f>
        <v>#REF!</v>
      </c>
      <c r="BK89" s="147"/>
      <c r="BL89" s="133"/>
      <c r="BM89" s="121">
        <f t="shared" si="14"/>
        <v>0</v>
      </c>
      <c r="BN89" s="106">
        <f t="shared" si="17"/>
        <v>0</v>
      </c>
      <c r="BO89" s="122">
        <f t="shared" si="15"/>
        <v>0</v>
      </c>
      <c r="BP89" s="123">
        <v>0</v>
      </c>
      <c r="BQ89" s="123">
        <v>0</v>
      </c>
      <c r="BR89" s="185">
        <f t="shared" si="16"/>
        <v>0</v>
      </c>
      <c r="BS89" s="107"/>
      <c r="BT89" s="132"/>
    </row>
    <row r="90" spans="1:72" ht="15" hidden="1" customHeight="1" x14ac:dyDescent="0.25">
      <c r="A90" s="130" t="s">
        <v>4</v>
      </c>
      <c r="B90" s="563"/>
      <c r="C90" s="564"/>
      <c r="D90" s="335">
        <v>0</v>
      </c>
      <c r="E90" s="336"/>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c r="AY90" s="337"/>
      <c r="AZ90" s="337"/>
      <c r="BA90" s="337"/>
      <c r="BB90" s="337"/>
      <c r="BC90" s="337"/>
      <c r="BD90" s="337"/>
      <c r="BE90" s="338"/>
      <c r="BF90" s="339"/>
      <c r="BG90" s="342">
        <f t="shared" si="12"/>
        <v>0</v>
      </c>
      <c r="BH90" s="341">
        <f t="shared" si="13"/>
        <v>0</v>
      </c>
      <c r="BI90" s="184" t="e">
        <f>IF(#REF!&lt;&gt;0,BG90/#REF!,0)</f>
        <v>#REF!</v>
      </c>
      <c r="BK90" s="147"/>
      <c r="BL90" s="133"/>
      <c r="BM90" s="121">
        <f t="shared" si="14"/>
        <v>0</v>
      </c>
      <c r="BN90" s="106">
        <f t="shared" si="17"/>
        <v>0</v>
      </c>
      <c r="BO90" s="122">
        <f t="shared" si="15"/>
        <v>0</v>
      </c>
      <c r="BP90" s="123">
        <v>0</v>
      </c>
      <c r="BQ90" s="123">
        <v>0</v>
      </c>
      <c r="BR90" s="185">
        <f t="shared" si="16"/>
        <v>0</v>
      </c>
      <c r="BS90" s="107"/>
      <c r="BT90" s="132"/>
    </row>
    <row r="91" spans="1:72" ht="15" hidden="1" customHeight="1" x14ac:dyDescent="0.25">
      <c r="A91" s="130" t="s">
        <v>4</v>
      </c>
      <c r="B91" s="563"/>
      <c r="C91" s="564"/>
      <c r="D91" s="335">
        <v>0</v>
      </c>
      <c r="E91" s="336"/>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337"/>
      <c r="BE91" s="338"/>
      <c r="BF91" s="339"/>
      <c r="BG91" s="342">
        <f t="shared" si="12"/>
        <v>0</v>
      </c>
      <c r="BH91" s="341">
        <f t="shared" si="13"/>
        <v>0</v>
      </c>
      <c r="BI91" s="184" t="e">
        <f>IF(#REF!&lt;&gt;0,BG91/#REF!,0)</f>
        <v>#REF!</v>
      </c>
      <c r="BK91" s="147"/>
      <c r="BL91" s="133"/>
      <c r="BM91" s="121">
        <f t="shared" si="14"/>
        <v>0</v>
      </c>
      <c r="BN91" s="106">
        <f t="shared" si="17"/>
        <v>0</v>
      </c>
      <c r="BO91" s="122">
        <f t="shared" si="15"/>
        <v>0</v>
      </c>
      <c r="BP91" s="123">
        <v>0</v>
      </c>
      <c r="BQ91" s="123">
        <v>0</v>
      </c>
      <c r="BR91" s="185">
        <f t="shared" si="16"/>
        <v>0</v>
      </c>
      <c r="BS91" s="107"/>
      <c r="BT91" s="132"/>
    </row>
    <row r="92" spans="1:72" ht="15" hidden="1" customHeight="1" x14ac:dyDescent="0.25">
      <c r="A92" s="130" t="s">
        <v>4</v>
      </c>
      <c r="B92" s="563"/>
      <c r="C92" s="564"/>
      <c r="D92" s="335">
        <v>0</v>
      </c>
      <c r="E92" s="336"/>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7"/>
      <c r="AZ92" s="337"/>
      <c r="BA92" s="337"/>
      <c r="BB92" s="337"/>
      <c r="BC92" s="337"/>
      <c r="BD92" s="337"/>
      <c r="BE92" s="338"/>
      <c r="BF92" s="339"/>
      <c r="BG92" s="342">
        <f t="shared" si="12"/>
        <v>0</v>
      </c>
      <c r="BH92" s="341">
        <f t="shared" si="13"/>
        <v>0</v>
      </c>
      <c r="BI92" s="184" t="e">
        <f>IF(#REF!&lt;&gt;0,BG92/#REF!,0)</f>
        <v>#REF!</v>
      </c>
      <c r="BK92" s="147"/>
      <c r="BL92" s="133"/>
      <c r="BM92" s="121">
        <f t="shared" si="14"/>
        <v>0</v>
      </c>
      <c r="BN92" s="106">
        <f t="shared" si="17"/>
        <v>0</v>
      </c>
      <c r="BO92" s="122">
        <f t="shared" si="15"/>
        <v>0</v>
      </c>
      <c r="BP92" s="123">
        <v>0</v>
      </c>
      <c r="BQ92" s="123">
        <v>0</v>
      </c>
      <c r="BR92" s="185">
        <f t="shared" si="16"/>
        <v>0</v>
      </c>
      <c r="BS92" s="107"/>
      <c r="BT92" s="132"/>
    </row>
    <row r="93" spans="1:72" ht="15" hidden="1" customHeight="1" x14ac:dyDescent="0.25">
      <c r="A93" s="130" t="s">
        <v>4</v>
      </c>
      <c r="B93" s="563"/>
      <c r="C93" s="564"/>
      <c r="D93" s="335">
        <v>0</v>
      </c>
      <c r="E93" s="336"/>
      <c r="F93" s="337"/>
      <c r="G93" s="337"/>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337"/>
      <c r="AL93" s="337"/>
      <c r="AM93" s="337"/>
      <c r="AN93" s="337"/>
      <c r="AO93" s="337"/>
      <c r="AP93" s="337"/>
      <c r="AQ93" s="337"/>
      <c r="AR93" s="337"/>
      <c r="AS93" s="337"/>
      <c r="AT93" s="337"/>
      <c r="AU93" s="337"/>
      <c r="AV93" s="337"/>
      <c r="AW93" s="337"/>
      <c r="AX93" s="337"/>
      <c r="AY93" s="337"/>
      <c r="AZ93" s="337"/>
      <c r="BA93" s="337"/>
      <c r="BB93" s="337"/>
      <c r="BC93" s="337"/>
      <c r="BD93" s="337"/>
      <c r="BE93" s="338"/>
      <c r="BF93" s="339"/>
      <c r="BG93" s="342">
        <f t="shared" si="12"/>
        <v>0</v>
      </c>
      <c r="BH93" s="341">
        <f t="shared" si="13"/>
        <v>0</v>
      </c>
      <c r="BI93" s="184" t="e">
        <f>IF(#REF!&lt;&gt;0,BG93/#REF!,0)</f>
        <v>#REF!</v>
      </c>
      <c r="BK93" s="147"/>
      <c r="BL93" s="133"/>
      <c r="BM93" s="121">
        <f t="shared" si="14"/>
        <v>0</v>
      </c>
      <c r="BN93" s="106">
        <f t="shared" si="17"/>
        <v>0</v>
      </c>
      <c r="BO93" s="122">
        <f t="shared" si="15"/>
        <v>0</v>
      </c>
      <c r="BP93" s="123">
        <v>0</v>
      </c>
      <c r="BQ93" s="123">
        <v>0</v>
      </c>
      <c r="BR93" s="185">
        <f t="shared" si="16"/>
        <v>0</v>
      </c>
      <c r="BS93" s="107"/>
      <c r="BT93" s="132"/>
    </row>
    <row r="94" spans="1:72" ht="15" hidden="1" customHeight="1" x14ac:dyDescent="0.25">
      <c r="A94" s="130" t="s">
        <v>4</v>
      </c>
      <c r="B94" s="563"/>
      <c r="C94" s="564"/>
      <c r="D94" s="335">
        <v>0</v>
      </c>
      <c r="E94" s="336"/>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37"/>
      <c r="AE94" s="337"/>
      <c r="AF94" s="337"/>
      <c r="AG94" s="337"/>
      <c r="AH94" s="337"/>
      <c r="AI94" s="337"/>
      <c r="AJ94" s="337"/>
      <c r="AK94" s="337"/>
      <c r="AL94" s="337"/>
      <c r="AM94" s="337"/>
      <c r="AN94" s="337"/>
      <c r="AO94" s="337"/>
      <c r="AP94" s="337"/>
      <c r="AQ94" s="337"/>
      <c r="AR94" s="337"/>
      <c r="AS94" s="337"/>
      <c r="AT94" s="337"/>
      <c r="AU94" s="337"/>
      <c r="AV94" s="337"/>
      <c r="AW94" s="337"/>
      <c r="AX94" s="337"/>
      <c r="AY94" s="337"/>
      <c r="AZ94" s="337"/>
      <c r="BA94" s="337"/>
      <c r="BB94" s="337"/>
      <c r="BC94" s="337"/>
      <c r="BD94" s="337"/>
      <c r="BE94" s="338"/>
      <c r="BF94" s="339"/>
      <c r="BG94" s="342">
        <f t="shared" si="12"/>
        <v>0</v>
      </c>
      <c r="BH94" s="341">
        <f t="shared" si="13"/>
        <v>0</v>
      </c>
      <c r="BI94" s="184" t="e">
        <f>IF(#REF!&lt;&gt;0,BG94/#REF!,0)</f>
        <v>#REF!</v>
      </c>
      <c r="BK94" s="147"/>
      <c r="BL94" s="133"/>
      <c r="BM94" s="121">
        <f t="shared" si="14"/>
        <v>0</v>
      </c>
      <c r="BN94" s="106">
        <f t="shared" si="17"/>
        <v>0</v>
      </c>
      <c r="BO94" s="122">
        <f t="shared" si="15"/>
        <v>0</v>
      </c>
      <c r="BP94" s="123">
        <v>0</v>
      </c>
      <c r="BQ94" s="123">
        <v>0</v>
      </c>
      <c r="BR94" s="185">
        <f t="shared" si="16"/>
        <v>0</v>
      </c>
      <c r="BS94" s="107"/>
      <c r="BT94" s="132"/>
    </row>
    <row r="95" spans="1:72" ht="15" hidden="1" customHeight="1" x14ac:dyDescent="0.25">
      <c r="A95" s="130" t="s">
        <v>4</v>
      </c>
      <c r="B95" s="563"/>
      <c r="C95" s="564"/>
      <c r="D95" s="335">
        <v>0</v>
      </c>
      <c r="E95" s="336"/>
      <c r="F95" s="337"/>
      <c r="G95" s="337"/>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337"/>
      <c r="BE95" s="338"/>
      <c r="BF95" s="339"/>
      <c r="BG95" s="342">
        <f t="shared" si="12"/>
        <v>0</v>
      </c>
      <c r="BH95" s="341">
        <f t="shared" si="13"/>
        <v>0</v>
      </c>
      <c r="BI95" s="184" t="e">
        <f>IF(#REF!&lt;&gt;0,BG95/#REF!,0)</f>
        <v>#REF!</v>
      </c>
      <c r="BK95" s="147"/>
      <c r="BL95" s="133"/>
      <c r="BM95" s="121">
        <f t="shared" si="14"/>
        <v>0</v>
      </c>
      <c r="BN95" s="106">
        <f t="shared" si="17"/>
        <v>0</v>
      </c>
      <c r="BO95" s="122">
        <f t="shared" si="15"/>
        <v>0</v>
      </c>
      <c r="BP95" s="123">
        <v>0</v>
      </c>
      <c r="BQ95" s="123">
        <v>0</v>
      </c>
      <c r="BR95" s="185">
        <f t="shared" si="16"/>
        <v>0</v>
      </c>
      <c r="BS95" s="107"/>
      <c r="BT95" s="132"/>
    </row>
    <row r="96" spans="1:72" ht="15" hidden="1" customHeight="1" x14ac:dyDescent="0.25">
      <c r="A96" s="130" t="s">
        <v>4</v>
      </c>
      <c r="B96" s="563"/>
      <c r="C96" s="564"/>
      <c r="D96" s="335">
        <v>0</v>
      </c>
      <c r="E96" s="336"/>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8"/>
      <c r="BF96" s="339"/>
      <c r="BG96" s="342">
        <f t="shared" si="12"/>
        <v>0</v>
      </c>
      <c r="BH96" s="341">
        <f t="shared" si="13"/>
        <v>0</v>
      </c>
      <c r="BI96" s="184" t="e">
        <f>IF(#REF!&lt;&gt;0,BG96/#REF!,0)</f>
        <v>#REF!</v>
      </c>
      <c r="BK96" s="147"/>
      <c r="BL96" s="133"/>
      <c r="BM96" s="121">
        <f t="shared" si="14"/>
        <v>0</v>
      </c>
      <c r="BN96" s="106">
        <f t="shared" si="17"/>
        <v>0</v>
      </c>
      <c r="BO96" s="122">
        <f t="shared" si="15"/>
        <v>0</v>
      </c>
      <c r="BP96" s="123">
        <v>0</v>
      </c>
      <c r="BQ96" s="123">
        <v>0</v>
      </c>
      <c r="BR96" s="185">
        <f t="shared" si="16"/>
        <v>0</v>
      </c>
      <c r="BS96" s="107"/>
      <c r="BT96" s="132"/>
    </row>
    <row r="97" spans="1:78" ht="15" hidden="1" customHeight="1" x14ac:dyDescent="0.25">
      <c r="A97" s="130" t="s">
        <v>4</v>
      </c>
      <c r="B97" s="563"/>
      <c r="C97" s="564"/>
      <c r="D97" s="335">
        <v>0</v>
      </c>
      <c r="E97" s="336"/>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c r="AY97" s="337"/>
      <c r="AZ97" s="337"/>
      <c r="BA97" s="337"/>
      <c r="BB97" s="337"/>
      <c r="BC97" s="337"/>
      <c r="BD97" s="337"/>
      <c r="BE97" s="338"/>
      <c r="BF97" s="339"/>
      <c r="BG97" s="342">
        <f t="shared" si="12"/>
        <v>0</v>
      </c>
      <c r="BH97" s="341">
        <f t="shared" si="13"/>
        <v>0</v>
      </c>
      <c r="BI97" s="184" t="e">
        <f>IF(#REF!&lt;&gt;0,BG97/#REF!,0)</f>
        <v>#REF!</v>
      </c>
      <c r="BK97" s="147"/>
      <c r="BL97" s="133"/>
      <c r="BM97" s="121">
        <f t="shared" si="14"/>
        <v>0</v>
      </c>
      <c r="BN97" s="106">
        <f t="shared" si="17"/>
        <v>0</v>
      </c>
      <c r="BO97" s="122">
        <f t="shared" si="15"/>
        <v>0</v>
      </c>
      <c r="BP97" s="123">
        <v>0</v>
      </c>
      <c r="BQ97" s="123">
        <v>0</v>
      </c>
      <c r="BR97" s="185">
        <f t="shared" si="16"/>
        <v>0</v>
      </c>
      <c r="BS97" s="107"/>
      <c r="BT97" s="132"/>
    </row>
    <row r="98" spans="1:78" ht="15" hidden="1" customHeight="1" x14ac:dyDescent="0.25">
      <c r="A98" s="130" t="s">
        <v>4</v>
      </c>
      <c r="B98" s="563"/>
      <c r="C98" s="564"/>
      <c r="D98" s="335">
        <v>0</v>
      </c>
      <c r="E98" s="336"/>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7"/>
      <c r="BA98" s="337"/>
      <c r="BB98" s="337"/>
      <c r="BC98" s="337"/>
      <c r="BD98" s="337"/>
      <c r="BE98" s="338"/>
      <c r="BF98" s="339"/>
      <c r="BG98" s="342">
        <f t="shared" si="12"/>
        <v>0</v>
      </c>
      <c r="BH98" s="341">
        <f t="shared" si="13"/>
        <v>0</v>
      </c>
      <c r="BI98" s="184" t="e">
        <f>IF(#REF!&lt;&gt;0,BG98/#REF!,0)</f>
        <v>#REF!</v>
      </c>
      <c r="BK98" s="147"/>
      <c r="BL98" s="133"/>
      <c r="BM98" s="121">
        <f t="shared" si="14"/>
        <v>0</v>
      </c>
      <c r="BN98" s="106">
        <f t="shared" si="17"/>
        <v>0</v>
      </c>
      <c r="BO98" s="122">
        <f t="shared" si="15"/>
        <v>0</v>
      </c>
      <c r="BP98" s="123">
        <v>0</v>
      </c>
      <c r="BQ98" s="123">
        <v>0</v>
      </c>
      <c r="BR98" s="185">
        <f t="shared" si="16"/>
        <v>0</v>
      </c>
      <c r="BS98" s="107"/>
      <c r="BT98" s="132"/>
    </row>
    <row r="99" spans="1:78" ht="15" hidden="1" customHeight="1" x14ac:dyDescent="0.25">
      <c r="A99" s="130" t="s">
        <v>4</v>
      </c>
      <c r="B99" s="563"/>
      <c r="C99" s="564"/>
      <c r="D99" s="335">
        <v>0</v>
      </c>
      <c r="E99" s="336"/>
      <c r="F99" s="337"/>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7"/>
      <c r="AY99" s="337"/>
      <c r="AZ99" s="337"/>
      <c r="BA99" s="337"/>
      <c r="BB99" s="337"/>
      <c r="BC99" s="337"/>
      <c r="BD99" s="337"/>
      <c r="BE99" s="338"/>
      <c r="BF99" s="339"/>
      <c r="BG99" s="342">
        <f t="shared" si="12"/>
        <v>0</v>
      </c>
      <c r="BH99" s="341">
        <f t="shared" si="13"/>
        <v>0</v>
      </c>
      <c r="BI99" s="184" t="e">
        <f>IF(#REF!&lt;&gt;0,BG99/#REF!,0)</f>
        <v>#REF!</v>
      </c>
      <c r="BK99" s="147"/>
      <c r="BL99" s="133"/>
      <c r="BM99" s="121">
        <f t="shared" si="14"/>
        <v>0</v>
      </c>
      <c r="BN99" s="106">
        <f t="shared" si="17"/>
        <v>0</v>
      </c>
      <c r="BO99" s="122">
        <f t="shared" si="15"/>
        <v>0</v>
      </c>
      <c r="BP99" s="123">
        <v>0</v>
      </c>
      <c r="BQ99" s="123">
        <v>0</v>
      </c>
      <c r="BR99" s="185">
        <f t="shared" si="16"/>
        <v>0</v>
      </c>
      <c r="BS99" s="107"/>
      <c r="BT99" s="132"/>
    </row>
    <row r="100" spans="1:78" ht="15" hidden="1" customHeight="1" x14ac:dyDescent="0.25">
      <c r="A100" s="130" t="s">
        <v>4</v>
      </c>
      <c r="B100" s="563"/>
      <c r="C100" s="564"/>
      <c r="D100" s="335">
        <v>0</v>
      </c>
      <c r="E100" s="336"/>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337"/>
      <c r="BE100" s="338"/>
      <c r="BF100" s="339"/>
      <c r="BG100" s="342">
        <f t="shared" si="12"/>
        <v>0</v>
      </c>
      <c r="BH100" s="341">
        <f t="shared" si="13"/>
        <v>0</v>
      </c>
      <c r="BI100" s="184" t="e">
        <f>IF(#REF!&lt;&gt;0,BG100/#REF!,0)</f>
        <v>#REF!</v>
      </c>
      <c r="BK100" s="147"/>
      <c r="BL100" s="133"/>
      <c r="BM100" s="121">
        <f t="shared" si="14"/>
        <v>0</v>
      </c>
      <c r="BN100" s="106">
        <f t="shared" si="17"/>
        <v>0</v>
      </c>
      <c r="BO100" s="122">
        <f t="shared" si="15"/>
        <v>0</v>
      </c>
      <c r="BP100" s="123">
        <v>0</v>
      </c>
      <c r="BQ100" s="123">
        <v>0</v>
      </c>
      <c r="BR100" s="185">
        <f t="shared" si="16"/>
        <v>0</v>
      </c>
      <c r="BS100" s="107"/>
      <c r="BT100" s="132"/>
    </row>
    <row r="101" spans="1:78" ht="15" hidden="1" customHeight="1" x14ac:dyDescent="0.25">
      <c r="A101" s="187" t="s">
        <v>4</v>
      </c>
      <c r="B101" s="563"/>
      <c r="C101" s="564"/>
      <c r="D101" s="335">
        <v>0</v>
      </c>
      <c r="E101" s="336"/>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8"/>
      <c r="BF101" s="339"/>
      <c r="BG101" s="342">
        <f t="shared" ref="BG101" si="18">SUM(F101:BD101)</f>
        <v>0</v>
      </c>
      <c r="BH101" s="341">
        <f t="shared" ref="BH101" si="19">(D101/232)*BG101</f>
        <v>0</v>
      </c>
      <c r="BI101" s="184" t="e">
        <f>IF(#REF!&lt;&gt;0,BG101/#REF!,0)</f>
        <v>#REF!</v>
      </c>
      <c r="BK101" s="147"/>
      <c r="BL101" s="133"/>
      <c r="BM101" s="121">
        <f t="shared" ref="BM101" si="20">IF(D101&gt;0,MIN($BM$6,D101),0)</f>
        <v>0</v>
      </c>
      <c r="BN101" s="106">
        <f t="shared" ref="BN101" si="21">BG101</f>
        <v>0</v>
      </c>
      <c r="BO101" s="122">
        <f t="shared" ref="BO101" si="22">MIN(BH101,(BM101/232)*BN101)</f>
        <v>0</v>
      </c>
      <c r="BP101" s="123">
        <v>0</v>
      </c>
      <c r="BQ101" s="123">
        <v>0</v>
      </c>
      <c r="BR101" s="185">
        <f t="shared" ref="BR101" si="23">BH101-BO101-BP101-BQ101</f>
        <v>0</v>
      </c>
      <c r="BS101" s="107"/>
      <c r="BT101" s="132"/>
    </row>
    <row r="102" spans="1:78" s="6" customFormat="1" ht="14.4" x14ac:dyDescent="0.3">
      <c r="A102" s="188" t="s">
        <v>76</v>
      </c>
      <c r="B102" s="65"/>
      <c r="C102" s="65"/>
      <c r="D102" s="65"/>
      <c r="E102" s="176"/>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196" t="s">
        <v>6</v>
      </c>
      <c r="BH102" s="196" t="s">
        <v>2</v>
      </c>
      <c r="BK102" s="189"/>
      <c r="BL102" s="190"/>
      <c r="BM102" s="191"/>
      <c r="BN102" s="192"/>
      <c r="BP102" s="193"/>
      <c r="BQ102" s="193"/>
      <c r="BR102" s="193"/>
      <c r="BS102" s="149"/>
      <c r="BT102" s="76"/>
      <c r="BV102" s="243"/>
      <c r="BW102" s="243"/>
      <c r="BX102" s="243"/>
      <c r="BY102" s="243"/>
      <c r="BZ102" s="243"/>
    </row>
    <row r="103" spans="1:78" ht="14.4" x14ac:dyDescent="0.3">
      <c r="B103" s="343"/>
      <c r="C103" s="343"/>
      <c r="D103" s="344"/>
      <c r="E103" s="344" t="s">
        <v>73</v>
      </c>
      <c r="F103" s="345">
        <f t="shared" ref="F103:AK103" si="24">SUM(F9:F101)</f>
        <v>0</v>
      </c>
      <c r="G103" s="345">
        <f t="shared" si="24"/>
        <v>0</v>
      </c>
      <c r="H103" s="345">
        <f t="shared" si="24"/>
        <v>0</v>
      </c>
      <c r="I103" s="345">
        <f t="shared" si="24"/>
        <v>0</v>
      </c>
      <c r="J103" s="345">
        <f t="shared" si="24"/>
        <v>0</v>
      </c>
      <c r="K103" s="345">
        <f t="shared" si="24"/>
        <v>0</v>
      </c>
      <c r="L103" s="345">
        <f t="shared" si="24"/>
        <v>0</v>
      </c>
      <c r="M103" s="345">
        <f t="shared" si="24"/>
        <v>0</v>
      </c>
      <c r="N103" s="345">
        <f t="shared" si="24"/>
        <v>0</v>
      </c>
      <c r="O103" s="345">
        <f t="shared" si="24"/>
        <v>0</v>
      </c>
      <c r="P103" s="345">
        <f t="shared" si="24"/>
        <v>0</v>
      </c>
      <c r="Q103" s="345">
        <f t="shared" si="24"/>
        <v>0</v>
      </c>
      <c r="R103" s="345">
        <f t="shared" si="24"/>
        <v>0</v>
      </c>
      <c r="S103" s="345">
        <f t="shared" si="24"/>
        <v>0</v>
      </c>
      <c r="T103" s="345">
        <f t="shared" si="24"/>
        <v>0</v>
      </c>
      <c r="U103" s="345">
        <f t="shared" si="24"/>
        <v>0</v>
      </c>
      <c r="V103" s="345">
        <f t="shared" si="24"/>
        <v>0</v>
      </c>
      <c r="W103" s="345">
        <f t="shared" si="24"/>
        <v>0</v>
      </c>
      <c r="X103" s="345">
        <f t="shared" si="24"/>
        <v>0</v>
      </c>
      <c r="Y103" s="345">
        <f t="shared" si="24"/>
        <v>0</v>
      </c>
      <c r="Z103" s="345">
        <f t="shared" si="24"/>
        <v>0</v>
      </c>
      <c r="AA103" s="345">
        <f t="shared" si="24"/>
        <v>0</v>
      </c>
      <c r="AB103" s="345">
        <f t="shared" si="24"/>
        <v>0</v>
      </c>
      <c r="AC103" s="345">
        <f t="shared" si="24"/>
        <v>0</v>
      </c>
      <c r="AD103" s="345">
        <f t="shared" si="24"/>
        <v>0</v>
      </c>
      <c r="AE103" s="345">
        <f t="shared" si="24"/>
        <v>0</v>
      </c>
      <c r="AF103" s="345">
        <f t="shared" si="24"/>
        <v>0</v>
      </c>
      <c r="AG103" s="345">
        <f t="shared" si="24"/>
        <v>0</v>
      </c>
      <c r="AH103" s="345">
        <f t="shared" si="24"/>
        <v>0</v>
      </c>
      <c r="AI103" s="345">
        <f t="shared" si="24"/>
        <v>0</v>
      </c>
      <c r="AJ103" s="345">
        <f t="shared" si="24"/>
        <v>0</v>
      </c>
      <c r="AK103" s="345">
        <f t="shared" si="24"/>
        <v>0</v>
      </c>
      <c r="AL103" s="345">
        <f t="shared" ref="AL103:BD103" si="25">SUM(AL9:AL101)</f>
        <v>0</v>
      </c>
      <c r="AM103" s="345">
        <f t="shared" si="25"/>
        <v>0</v>
      </c>
      <c r="AN103" s="345">
        <f t="shared" si="25"/>
        <v>0</v>
      </c>
      <c r="AO103" s="345">
        <f t="shared" si="25"/>
        <v>0</v>
      </c>
      <c r="AP103" s="345">
        <f t="shared" si="25"/>
        <v>0</v>
      </c>
      <c r="AQ103" s="345">
        <f t="shared" si="25"/>
        <v>0</v>
      </c>
      <c r="AR103" s="345">
        <f t="shared" si="25"/>
        <v>0</v>
      </c>
      <c r="AS103" s="345">
        <f t="shared" si="25"/>
        <v>0</v>
      </c>
      <c r="AT103" s="345">
        <f t="shared" si="25"/>
        <v>0</v>
      </c>
      <c r="AU103" s="345">
        <f t="shared" si="25"/>
        <v>0</v>
      </c>
      <c r="AV103" s="345">
        <f t="shared" si="25"/>
        <v>0</v>
      </c>
      <c r="AW103" s="345">
        <f t="shared" si="25"/>
        <v>0</v>
      </c>
      <c r="AX103" s="345">
        <f t="shared" si="25"/>
        <v>0</v>
      </c>
      <c r="AY103" s="345">
        <f t="shared" si="25"/>
        <v>0</v>
      </c>
      <c r="AZ103" s="345">
        <f t="shared" si="25"/>
        <v>0</v>
      </c>
      <c r="BA103" s="345">
        <f t="shared" si="25"/>
        <v>0</v>
      </c>
      <c r="BB103" s="345">
        <f t="shared" si="25"/>
        <v>0</v>
      </c>
      <c r="BC103" s="345">
        <f t="shared" si="25"/>
        <v>0</v>
      </c>
      <c r="BD103" s="345">
        <f t="shared" si="25"/>
        <v>0</v>
      </c>
      <c r="BE103" s="65"/>
      <c r="BF103" s="346">
        <f>SUM(BF9:BF101)</f>
        <v>0</v>
      </c>
      <c r="BG103" s="346">
        <f>SUM(BG9:BG101)</f>
        <v>0</v>
      </c>
      <c r="BH103" s="347">
        <f>SUM(BH9:BH101)</f>
        <v>0</v>
      </c>
      <c r="BK103" s="147"/>
      <c r="BL103" s="133"/>
      <c r="BM103" s="194">
        <f>COUNTIF(BO9:BO102,"&gt;1")</f>
        <v>0</v>
      </c>
      <c r="BN103" s="183">
        <f>SUM(BN9:BN102)</f>
        <v>0</v>
      </c>
      <c r="BO103" s="195">
        <f>SUM(BO9:BO102)</f>
        <v>0</v>
      </c>
      <c r="BP103" s="195">
        <f>SUM(BP9:BP102)</f>
        <v>0</v>
      </c>
      <c r="BQ103" s="195">
        <f>SUM(BQ9:BQ102)</f>
        <v>0</v>
      </c>
      <c r="BR103" s="195">
        <f>SUM(BR9:BR102)</f>
        <v>0</v>
      </c>
    </row>
    <row r="104" spans="1:78" s="1" customFormat="1" ht="13.2" customHeight="1" x14ac:dyDescent="0.3">
      <c r="A104" s="130"/>
      <c r="B104" s="344" t="s">
        <v>75</v>
      </c>
      <c r="C104" s="349">
        <f>COUNTA(B9:B101)</f>
        <v>0</v>
      </c>
      <c r="D104" s="348"/>
      <c r="E104" s="344" t="s">
        <v>74</v>
      </c>
      <c r="F104" s="349">
        <f t="shared" ref="F104:AK104" si="26">COUNTIF(F9:F102,"&gt;0")</f>
        <v>0</v>
      </c>
      <c r="G104" s="349">
        <f t="shared" si="26"/>
        <v>0</v>
      </c>
      <c r="H104" s="349">
        <f t="shared" si="26"/>
        <v>0</v>
      </c>
      <c r="I104" s="349">
        <f t="shared" si="26"/>
        <v>0</v>
      </c>
      <c r="J104" s="349">
        <f t="shared" si="26"/>
        <v>0</v>
      </c>
      <c r="K104" s="349">
        <f t="shared" si="26"/>
        <v>0</v>
      </c>
      <c r="L104" s="349">
        <f t="shared" si="26"/>
        <v>0</v>
      </c>
      <c r="M104" s="349">
        <f t="shared" si="26"/>
        <v>0</v>
      </c>
      <c r="N104" s="349">
        <f t="shared" si="26"/>
        <v>0</v>
      </c>
      <c r="O104" s="349">
        <f t="shared" si="26"/>
        <v>0</v>
      </c>
      <c r="P104" s="349">
        <f t="shared" si="26"/>
        <v>0</v>
      </c>
      <c r="Q104" s="349">
        <f t="shared" si="26"/>
        <v>0</v>
      </c>
      <c r="R104" s="349">
        <f t="shared" si="26"/>
        <v>0</v>
      </c>
      <c r="S104" s="349">
        <f t="shared" si="26"/>
        <v>0</v>
      </c>
      <c r="T104" s="349">
        <f t="shared" si="26"/>
        <v>0</v>
      </c>
      <c r="U104" s="349">
        <f t="shared" si="26"/>
        <v>0</v>
      </c>
      <c r="V104" s="349">
        <f t="shared" si="26"/>
        <v>0</v>
      </c>
      <c r="W104" s="349">
        <f t="shared" si="26"/>
        <v>0</v>
      </c>
      <c r="X104" s="349">
        <f t="shared" si="26"/>
        <v>0</v>
      </c>
      <c r="Y104" s="349">
        <f t="shared" si="26"/>
        <v>0</v>
      </c>
      <c r="Z104" s="349">
        <f t="shared" si="26"/>
        <v>0</v>
      </c>
      <c r="AA104" s="349">
        <f t="shared" si="26"/>
        <v>0</v>
      </c>
      <c r="AB104" s="349">
        <f t="shared" si="26"/>
        <v>0</v>
      </c>
      <c r="AC104" s="349">
        <f t="shared" si="26"/>
        <v>0</v>
      </c>
      <c r="AD104" s="349">
        <f t="shared" si="26"/>
        <v>0</v>
      </c>
      <c r="AE104" s="349">
        <f t="shared" si="26"/>
        <v>0</v>
      </c>
      <c r="AF104" s="349">
        <f t="shared" si="26"/>
        <v>0</v>
      </c>
      <c r="AG104" s="349">
        <f t="shared" si="26"/>
        <v>0</v>
      </c>
      <c r="AH104" s="349">
        <f t="shared" si="26"/>
        <v>0</v>
      </c>
      <c r="AI104" s="349">
        <f t="shared" si="26"/>
        <v>0</v>
      </c>
      <c r="AJ104" s="349">
        <f t="shared" si="26"/>
        <v>0</v>
      </c>
      <c r="AK104" s="349">
        <f t="shared" si="26"/>
        <v>0</v>
      </c>
      <c r="AL104" s="349">
        <f t="shared" ref="AL104:BB104" si="27">COUNTIF(AL9:AL102,"&gt;0")</f>
        <v>0</v>
      </c>
      <c r="AM104" s="349">
        <f t="shared" si="27"/>
        <v>0</v>
      </c>
      <c r="AN104" s="349">
        <f t="shared" si="27"/>
        <v>0</v>
      </c>
      <c r="AO104" s="349">
        <f t="shared" si="27"/>
        <v>0</v>
      </c>
      <c r="AP104" s="349">
        <f t="shared" si="27"/>
        <v>0</v>
      </c>
      <c r="AQ104" s="349">
        <f t="shared" si="27"/>
        <v>0</v>
      </c>
      <c r="AR104" s="349">
        <f t="shared" si="27"/>
        <v>0</v>
      </c>
      <c r="AS104" s="349">
        <f t="shared" si="27"/>
        <v>0</v>
      </c>
      <c r="AT104" s="349">
        <f t="shared" si="27"/>
        <v>0</v>
      </c>
      <c r="AU104" s="349">
        <f t="shared" si="27"/>
        <v>0</v>
      </c>
      <c r="AV104" s="349">
        <f t="shared" si="27"/>
        <v>0</v>
      </c>
      <c r="AW104" s="349">
        <f t="shared" si="27"/>
        <v>0</v>
      </c>
      <c r="AX104" s="349">
        <f t="shared" si="27"/>
        <v>0</v>
      </c>
      <c r="AY104" s="349">
        <f t="shared" si="27"/>
        <v>0</v>
      </c>
      <c r="AZ104" s="349">
        <f t="shared" si="27"/>
        <v>0</v>
      </c>
      <c r="BA104" s="349">
        <f t="shared" si="27"/>
        <v>0</v>
      </c>
      <c r="BB104" s="349">
        <f t="shared" si="27"/>
        <v>0</v>
      </c>
      <c r="BC104" s="349">
        <f>COUNTIF(BB9:BB102,"&gt;0")</f>
        <v>0</v>
      </c>
      <c r="BD104" s="349">
        <f>COUNTIF(BC9:BC102,"&gt;0")</f>
        <v>0</v>
      </c>
      <c r="BE104" s="348"/>
      <c r="BF104" s="348"/>
      <c r="BG104" s="296" t="s">
        <v>142</v>
      </c>
      <c r="BH104" s="350">
        <f>COUNTIF(BH9:BH27,"&gt;1")</f>
        <v>0</v>
      </c>
      <c r="BK104" s="197"/>
      <c r="BL104" s="198"/>
      <c r="BM104" s="199" t="s">
        <v>7</v>
      </c>
      <c r="BN104" s="196" t="s">
        <v>8</v>
      </c>
      <c r="BO104" s="196" t="s">
        <v>9</v>
      </c>
      <c r="BP104" s="16"/>
      <c r="BQ104" s="16"/>
      <c r="BR104" s="68"/>
      <c r="BS104" s="110"/>
      <c r="BV104" s="2"/>
      <c r="BW104" s="2"/>
      <c r="BX104" s="2"/>
      <c r="BY104" s="2"/>
      <c r="BZ104" s="2"/>
    </row>
    <row r="105" spans="1:78" x14ac:dyDescent="0.25">
      <c r="B105" s="66"/>
      <c r="C105" s="66"/>
      <c r="D105" s="66"/>
      <c r="E105" s="200"/>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66"/>
      <c r="BH105" s="66"/>
      <c r="BI105" s="6"/>
      <c r="BJ105" s="6"/>
      <c r="BK105" s="189"/>
      <c r="BL105" s="190"/>
      <c r="BM105" s="201"/>
      <c r="BN105" s="168"/>
      <c r="BO105" s="6"/>
      <c r="BP105" s="19"/>
      <c r="BQ105" s="19"/>
      <c r="BR105" s="27"/>
      <c r="BT105" s="6"/>
    </row>
    <row r="106" spans="1:78" s="64" customFormat="1" ht="21" customHeight="1" thickBot="1" x14ac:dyDescent="0.35">
      <c r="B106" s="448" t="s">
        <v>116</v>
      </c>
      <c r="C106" s="449"/>
      <c r="D106" s="449"/>
      <c r="E106" s="450"/>
      <c r="F106" s="457"/>
      <c r="G106" s="457"/>
      <c r="H106" s="457"/>
      <c r="I106" s="457"/>
      <c r="J106" s="457"/>
      <c r="K106" s="457"/>
      <c r="L106" s="457"/>
      <c r="M106" s="457"/>
      <c r="N106" s="457"/>
      <c r="O106" s="457"/>
      <c r="P106" s="457"/>
      <c r="Q106" s="457"/>
      <c r="R106" s="457"/>
      <c r="S106" s="457"/>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2"/>
      <c r="BF106" s="352"/>
      <c r="BG106" s="343"/>
      <c r="BH106" s="343"/>
      <c r="BI106" s="202"/>
      <c r="BK106" s="203"/>
      <c r="BL106" s="204"/>
      <c r="BM106" s="205"/>
      <c r="BN106" s="206"/>
      <c r="BO106" s="12"/>
      <c r="BP106" s="63"/>
      <c r="BQ106" s="63"/>
      <c r="BR106" s="62"/>
      <c r="BS106" s="113"/>
      <c r="BU106" s="12"/>
      <c r="BV106" s="15"/>
      <c r="BW106" s="15"/>
      <c r="BX106" s="15"/>
      <c r="BY106" s="15"/>
      <c r="BZ106" s="15"/>
    </row>
    <row r="107" spans="1:78" s="6" customFormat="1" ht="15" thickBot="1" x14ac:dyDescent="0.35">
      <c r="A107" s="207"/>
      <c r="B107" s="326" t="s">
        <v>10</v>
      </c>
      <c r="C107" s="328"/>
      <c r="D107" s="328"/>
      <c r="E107" s="176"/>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343"/>
      <c r="BH107" s="343"/>
      <c r="BK107" s="189"/>
      <c r="BL107" s="190"/>
      <c r="BM107" s="278">
        <v>350</v>
      </c>
      <c r="BN107" s="280" t="s">
        <v>98</v>
      </c>
      <c r="BO107" s="142"/>
      <c r="BP107" s="18"/>
      <c r="BQ107" s="18"/>
      <c r="BR107" s="120"/>
      <c r="BS107" s="111"/>
      <c r="BV107" s="243"/>
      <c r="BW107" s="243"/>
      <c r="BX107" s="243"/>
      <c r="BY107" s="243"/>
      <c r="BZ107" s="243"/>
    </row>
    <row r="108" spans="1:78" s="1" customFormat="1" ht="66" hidden="1" customHeight="1" x14ac:dyDescent="0.3">
      <c r="A108" s="130"/>
      <c r="B108" s="353"/>
      <c r="C108" s="348"/>
      <c r="D108" s="348"/>
      <c r="E108" s="354"/>
      <c r="F108" s="418" t="str">
        <f t="shared" ref="F108:AK108" si="28">IF(F1&lt;&gt;"",F1,"")</f>
        <v/>
      </c>
      <c r="G108" s="418" t="str">
        <f t="shared" si="28"/>
        <v/>
      </c>
      <c r="H108" s="418" t="str">
        <f t="shared" si="28"/>
        <v/>
      </c>
      <c r="I108" s="418" t="str">
        <f t="shared" si="28"/>
        <v/>
      </c>
      <c r="J108" s="418" t="str">
        <f t="shared" si="28"/>
        <v/>
      </c>
      <c r="K108" s="418" t="str">
        <f t="shared" si="28"/>
        <v/>
      </c>
      <c r="L108" s="418" t="str">
        <f t="shared" si="28"/>
        <v/>
      </c>
      <c r="M108" s="418" t="str">
        <f t="shared" si="28"/>
        <v/>
      </c>
      <c r="N108" s="418" t="str">
        <f t="shared" si="28"/>
        <v/>
      </c>
      <c r="O108" s="418" t="str">
        <f t="shared" si="28"/>
        <v/>
      </c>
      <c r="P108" s="342" t="str">
        <f t="shared" si="28"/>
        <v/>
      </c>
      <c r="Q108" s="342" t="str">
        <f t="shared" si="28"/>
        <v/>
      </c>
      <c r="R108" s="342" t="str">
        <f t="shared" si="28"/>
        <v/>
      </c>
      <c r="S108" s="342" t="str">
        <f t="shared" si="28"/>
        <v/>
      </c>
      <c r="T108" s="342" t="str">
        <f t="shared" si="28"/>
        <v/>
      </c>
      <c r="U108" s="342" t="str">
        <f t="shared" si="28"/>
        <v/>
      </c>
      <c r="V108" s="342" t="str">
        <f t="shared" si="28"/>
        <v/>
      </c>
      <c r="W108" s="342" t="str">
        <f t="shared" si="28"/>
        <v/>
      </c>
      <c r="X108" s="342" t="str">
        <f t="shared" si="28"/>
        <v/>
      </c>
      <c r="Y108" s="342" t="str">
        <f t="shared" si="28"/>
        <v/>
      </c>
      <c r="Z108" s="342" t="str">
        <f t="shared" si="28"/>
        <v/>
      </c>
      <c r="AA108" s="342" t="str">
        <f t="shared" si="28"/>
        <v/>
      </c>
      <c r="AB108" s="342" t="str">
        <f t="shared" si="28"/>
        <v/>
      </c>
      <c r="AC108" s="342" t="str">
        <f t="shared" si="28"/>
        <v/>
      </c>
      <c r="AD108" s="342" t="str">
        <f t="shared" si="28"/>
        <v/>
      </c>
      <c r="AE108" s="342" t="str">
        <f t="shared" si="28"/>
        <v/>
      </c>
      <c r="AF108" s="342" t="str">
        <f t="shared" si="28"/>
        <v/>
      </c>
      <c r="AG108" s="342" t="str">
        <f t="shared" si="28"/>
        <v/>
      </c>
      <c r="AH108" s="342" t="str">
        <f t="shared" si="28"/>
        <v/>
      </c>
      <c r="AI108" s="342" t="str">
        <f t="shared" si="28"/>
        <v/>
      </c>
      <c r="AJ108" s="342" t="str">
        <f t="shared" si="28"/>
        <v/>
      </c>
      <c r="AK108" s="342" t="str">
        <f t="shared" si="28"/>
        <v/>
      </c>
      <c r="AL108" s="342" t="str">
        <f t="shared" ref="AL108:BD108" si="29">IF(AL1&lt;&gt;"",AL1,"")</f>
        <v/>
      </c>
      <c r="AM108" s="342" t="str">
        <f t="shared" si="29"/>
        <v/>
      </c>
      <c r="AN108" s="342" t="str">
        <f t="shared" si="29"/>
        <v/>
      </c>
      <c r="AO108" s="342" t="str">
        <f t="shared" si="29"/>
        <v/>
      </c>
      <c r="AP108" s="342" t="str">
        <f t="shared" si="29"/>
        <v/>
      </c>
      <c r="AQ108" s="342" t="str">
        <f t="shared" si="29"/>
        <v/>
      </c>
      <c r="AR108" s="342" t="str">
        <f t="shared" si="29"/>
        <v/>
      </c>
      <c r="AS108" s="342" t="str">
        <f t="shared" si="29"/>
        <v/>
      </c>
      <c r="AT108" s="342" t="str">
        <f t="shared" si="29"/>
        <v/>
      </c>
      <c r="AU108" s="342" t="str">
        <f t="shared" si="29"/>
        <v/>
      </c>
      <c r="AV108" s="342" t="str">
        <f t="shared" si="29"/>
        <v/>
      </c>
      <c r="AW108" s="342" t="str">
        <f t="shared" si="29"/>
        <v/>
      </c>
      <c r="AX108" s="342" t="str">
        <f t="shared" si="29"/>
        <v/>
      </c>
      <c r="AY108" s="342" t="str">
        <f t="shared" si="29"/>
        <v/>
      </c>
      <c r="AZ108" s="342" t="str">
        <f t="shared" si="29"/>
        <v/>
      </c>
      <c r="BA108" s="342" t="str">
        <f t="shared" si="29"/>
        <v/>
      </c>
      <c r="BB108" s="342" t="str">
        <f t="shared" si="29"/>
        <v/>
      </c>
      <c r="BC108" s="342" t="str">
        <f t="shared" si="29"/>
        <v/>
      </c>
      <c r="BD108" s="342" t="str">
        <f t="shared" si="29"/>
        <v/>
      </c>
      <c r="BE108" s="348"/>
      <c r="BF108" s="348"/>
      <c r="BG108" s="343"/>
      <c r="BH108" s="343"/>
      <c r="BK108" s="197"/>
      <c r="BL108" s="198"/>
      <c r="BM108" s="23"/>
      <c r="BN108" s="128"/>
      <c r="BP108" s="16"/>
      <c r="BQ108" s="16"/>
      <c r="BR108" s="24"/>
      <c r="BS108" s="110"/>
      <c r="BV108" s="2"/>
      <c r="BW108" s="2"/>
      <c r="BX108" s="2"/>
      <c r="BY108" s="2"/>
      <c r="BZ108" s="2"/>
    </row>
    <row r="109" spans="1:78" s="1" customFormat="1" ht="15" customHeight="1" x14ac:dyDescent="0.3">
      <c r="A109" s="130"/>
      <c r="B109" s="353"/>
      <c r="C109" s="348"/>
      <c r="D109" s="348"/>
      <c r="E109" s="354"/>
      <c r="F109" s="419"/>
      <c r="G109" s="419"/>
      <c r="H109" s="419"/>
      <c r="I109" s="419"/>
      <c r="J109" s="419"/>
      <c r="K109" s="419"/>
      <c r="L109" s="419"/>
      <c r="M109" s="419"/>
      <c r="N109" s="419"/>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348"/>
      <c r="BF109" s="348"/>
      <c r="BG109" s="343"/>
      <c r="BH109" s="343"/>
      <c r="BK109" s="197"/>
      <c r="BL109" s="198"/>
      <c r="BM109" s="23"/>
      <c r="BN109" s="128"/>
      <c r="BP109" s="16"/>
      <c r="BQ109" s="16"/>
      <c r="BR109" s="24"/>
      <c r="BS109" s="110"/>
      <c r="BV109" s="2"/>
      <c r="BW109" s="2"/>
      <c r="BX109" s="2"/>
      <c r="BY109" s="2"/>
      <c r="BZ109" s="2"/>
    </row>
    <row r="110" spans="1:78" s="12" customFormat="1" ht="52.8" x14ac:dyDescent="0.25">
      <c r="A110" s="210"/>
      <c r="B110" s="458" t="s">
        <v>54</v>
      </c>
      <c r="C110" s="459" t="s">
        <v>83</v>
      </c>
      <c r="D110" s="459" t="s">
        <v>55</v>
      </c>
      <c r="E110" s="453" t="s">
        <v>173</v>
      </c>
      <c r="F110" s="460" t="s">
        <v>122</v>
      </c>
      <c r="G110" s="461"/>
      <c r="H110" s="461"/>
      <c r="I110" s="461"/>
      <c r="J110" s="461"/>
      <c r="K110" s="461"/>
      <c r="L110" s="461"/>
      <c r="M110" s="461"/>
      <c r="N110" s="461"/>
      <c r="O110" s="461"/>
      <c r="P110" s="461"/>
      <c r="Q110" s="461"/>
      <c r="R110" s="461"/>
      <c r="S110" s="461"/>
      <c r="T110" s="413"/>
      <c r="U110" s="413"/>
      <c r="V110" s="413"/>
      <c r="W110" s="413"/>
      <c r="X110" s="413"/>
      <c r="Y110" s="413"/>
      <c r="Z110" s="413"/>
      <c r="AA110" s="413"/>
      <c r="AB110" s="413"/>
      <c r="AC110" s="413"/>
      <c r="AD110" s="413"/>
      <c r="AE110" s="413"/>
      <c r="AF110" s="413"/>
      <c r="AG110" s="413"/>
      <c r="AH110" s="413"/>
      <c r="AI110" s="413"/>
      <c r="AJ110" s="413"/>
      <c r="AK110" s="413"/>
      <c r="AL110" s="413"/>
      <c r="AM110" s="413"/>
      <c r="AN110" s="413"/>
      <c r="AO110" s="413"/>
      <c r="AP110" s="413"/>
      <c r="AQ110" s="413"/>
      <c r="AR110" s="413"/>
      <c r="AS110" s="413"/>
      <c r="AT110" s="413"/>
      <c r="AU110" s="413"/>
      <c r="AV110" s="413"/>
      <c r="AW110" s="413"/>
      <c r="AX110" s="413"/>
      <c r="AY110" s="413"/>
      <c r="AZ110" s="413"/>
      <c r="BA110" s="413"/>
      <c r="BB110" s="413"/>
      <c r="BC110" s="413"/>
      <c r="BD110" s="413"/>
      <c r="BE110" s="65"/>
      <c r="BF110" s="65"/>
      <c r="BG110" s="176" t="s">
        <v>6</v>
      </c>
      <c r="BH110" s="212" t="s">
        <v>11</v>
      </c>
      <c r="BK110" s="213"/>
      <c r="BL110" s="214"/>
      <c r="BM110" s="181" t="s">
        <v>12</v>
      </c>
      <c r="BN110" s="181" t="s">
        <v>97</v>
      </c>
      <c r="BO110" s="181" t="s">
        <v>96</v>
      </c>
      <c r="BP110" s="181" t="s">
        <v>94</v>
      </c>
      <c r="BQ110" s="181" t="s">
        <v>108</v>
      </c>
      <c r="BR110" s="215" t="s">
        <v>95</v>
      </c>
      <c r="BS110" s="107" t="s">
        <v>31</v>
      </c>
      <c r="BV110" s="282"/>
      <c r="BW110" s="282"/>
      <c r="BX110" s="282"/>
      <c r="BY110" s="282"/>
      <c r="BZ110" s="282"/>
    </row>
    <row r="111" spans="1:78" s="6" customFormat="1" ht="14.4" x14ac:dyDescent="0.3">
      <c r="A111" s="207"/>
      <c r="B111" s="355"/>
      <c r="C111" s="336"/>
      <c r="D111" s="356">
        <v>0</v>
      </c>
      <c r="E111" s="408">
        <f t="shared" ref="E111:E160" si="30">MIN(D111/232,$BM$107)</f>
        <v>0</v>
      </c>
      <c r="F111" s="337"/>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c r="AY111" s="337"/>
      <c r="AZ111" s="337"/>
      <c r="BA111" s="337"/>
      <c r="BB111" s="337"/>
      <c r="BC111" s="337"/>
      <c r="BD111" s="337"/>
      <c r="BE111" s="65"/>
      <c r="BF111" s="65"/>
      <c r="BG111" s="342">
        <f t="shared" ref="BG111:BG160" si="31">SUM(F111:BD111)</f>
        <v>0</v>
      </c>
      <c r="BH111" s="357">
        <f t="shared" ref="BH111:BH160" si="32">E111*BG111</f>
        <v>0</v>
      </c>
      <c r="BI111" s="216"/>
      <c r="BJ111" s="207">
        <v>350</v>
      </c>
      <c r="BK111" s="217"/>
      <c r="BL111" s="218"/>
      <c r="BM111" s="118">
        <f t="shared" ref="BM111:BM160" si="33">MIN(E111,$BM$107)</f>
        <v>0</v>
      </c>
      <c r="BN111" s="9">
        <f t="shared" ref="BN111:BN160" si="34">BG111</f>
        <v>0</v>
      </c>
      <c r="BO111" s="219">
        <f>BM111*BN111</f>
        <v>0</v>
      </c>
      <c r="BP111" s="123">
        <v>0</v>
      </c>
      <c r="BQ111" s="123">
        <v>0</v>
      </c>
      <c r="BR111" s="219">
        <f>BH111-BO111-BP111-BQ111</f>
        <v>0</v>
      </c>
      <c r="BS111" s="107"/>
      <c r="BV111" s="243"/>
      <c r="BW111" s="243"/>
      <c r="BX111" s="243"/>
      <c r="BY111" s="243"/>
      <c r="BZ111" s="243"/>
    </row>
    <row r="112" spans="1:78" s="18" customFormat="1" ht="14.4" x14ac:dyDescent="0.3">
      <c r="A112" s="220"/>
      <c r="B112" s="355"/>
      <c r="C112" s="336"/>
      <c r="D112" s="356">
        <v>0</v>
      </c>
      <c r="E112" s="408">
        <f t="shared" si="30"/>
        <v>0</v>
      </c>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37"/>
      <c r="AY112" s="337"/>
      <c r="AZ112" s="337"/>
      <c r="BA112" s="337"/>
      <c r="BB112" s="337"/>
      <c r="BC112" s="337"/>
      <c r="BD112" s="337"/>
      <c r="BE112" s="358"/>
      <c r="BF112" s="358"/>
      <c r="BG112" s="342">
        <f t="shared" si="31"/>
        <v>0</v>
      </c>
      <c r="BH112" s="357">
        <f t="shared" si="32"/>
        <v>0</v>
      </c>
      <c r="BI112" s="220">
        <v>900</v>
      </c>
      <c r="BJ112" s="220">
        <v>350</v>
      </c>
      <c r="BK112" s="217"/>
      <c r="BL112" s="218"/>
      <c r="BM112" s="118">
        <f t="shared" si="33"/>
        <v>0</v>
      </c>
      <c r="BN112" s="67">
        <f t="shared" si="34"/>
        <v>0</v>
      </c>
      <c r="BO112" s="219">
        <f>BM112*BN112</f>
        <v>0</v>
      </c>
      <c r="BP112" s="123">
        <v>0</v>
      </c>
      <c r="BQ112" s="123">
        <v>0</v>
      </c>
      <c r="BR112" s="219">
        <f t="shared" ref="BR112:BR160" si="35">BH112-BO112-BP112-BQ112</f>
        <v>0</v>
      </c>
      <c r="BS112" s="107"/>
      <c r="BV112" s="283"/>
      <c r="BW112" s="283"/>
      <c r="BX112" s="283"/>
      <c r="BY112" s="283"/>
      <c r="BZ112" s="283"/>
    </row>
    <row r="113" spans="1:78" s="6" customFormat="1" ht="14.4" x14ac:dyDescent="0.3">
      <c r="A113" s="207"/>
      <c r="B113" s="355"/>
      <c r="C113" s="336"/>
      <c r="D113" s="356">
        <v>0</v>
      </c>
      <c r="E113" s="408">
        <f t="shared" si="30"/>
        <v>0</v>
      </c>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7"/>
      <c r="AY113" s="337"/>
      <c r="AZ113" s="337"/>
      <c r="BA113" s="337"/>
      <c r="BB113" s="337"/>
      <c r="BC113" s="337"/>
      <c r="BD113" s="337"/>
      <c r="BE113" s="65"/>
      <c r="BF113" s="65"/>
      <c r="BG113" s="342">
        <f t="shared" si="31"/>
        <v>0</v>
      </c>
      <c r="BH113" s="357">
        <f t="shared" si="32"/>
        <v>0</v>
      </c>
      <c r="BI113" s="207">
        <v>900</v>
      </c>
      <c r="BJ113" s="207">
        <v>350</v>
      </c>
      <c r="BK113" s="217"/>
      <c r="BL113" s="218"/>
      <c r="BM113" s="118">
        <f t="shared" si="33"/>
        <v>0</v>
      </c>
      <c r="BN113" s="9">
        <f t="shared" si="34"/>
        <v>0</v>
      </c>
      <c r="BO113" s="219">
        <f t="shared" ref="BO113:BO160" si="36">BM113*BN113</f>
        <v>0</v>
      </c>
      <c r="BP113" s="123">
        <v>0</v>
      </c>
      <c r="BQ113" s="123">
        <v>0</v>
      </c>
      <c r="BR113" s="219">
        <f t="shared" si="35"/>
        <v>0</v>
      </c>
      <c r="BS113" s="107"/>
      <c r="BV113" s="243"/>
      <c r="BW113" s="243"/>
      <c r="BX113" s="243"/>
      <c r="BY113" s="243"/>
      <c r="BZ113" s="243"/>
    </row>
    <row r="114" spans="1:78" s="6" customFormat="1" ht="14.4" x14ac:dyDescent="0.3">
      <c r="A114" s="207"/>
      <c r="B114" s="355"/>
      <c r="C114" s="336"/>
      <c r="D114" s="356">
        <v>0</v>
      </c>
      <c r="E114" s="408">
        <f t="shared" si="30"/>
        <v>0</v>
      </c>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65"/>
      <c r="BF114" s="65"/>
      <c r="BG114" s="342">
        <f t="shared" si="31"/>
        <v>0</v>
      </c>
      <c r="BH114" s="357">
        <f t="shared" si="32"/>
        <v>0</v>
      </c>
      <c r="BI114" s="207">
        <v>900</v>
      </c>
      <c r="BJ114" s="207">
        <v>350</v>
      </c>
      <c r="BK114" s="217"/>
      <c r="BL114" s="218"/>
      <c r="BM114" s="118">
        <f t="shared" si="33"/>
        <v>0</v>
      </c>
      <c r="BN114" s="9">
        <f t="shared" si="34"/>
        <v>0</v>
      </c>
      <c r="BO114" s="219">
        <f t="shared" si="36"/>
        <v>0</v>
      </c>
      <c r="BP114" s="123">
        <v>0</v>
      </c>
      <c r="BQ114" s="123">
        <v>0</v>
      </c>
      <c r="BR114" s="219">
        <f t="shared" si="35"/>
        <v>0</v>
      </c>
      <c r="BS114" s="107"/>
      <c r="BV114" s="243"/>
      <c r="BW114" s="243"/>
      <c r="BX114" s="243"/>
      <c r="BY114" s="243"/>
      <c r="BZ114" s="243"/>
    </row>
    <row r="115" spans="1:78" s="6" customFormat="1" ht="14.4" x14ac:dyDescent="0.3">
      <c r="A115" s="207"/>
      <c r="B115" s="355"/>
      <c r="C115" s="336"/>
      <c r="D115" s="356">
        <v>0</v>
      </c>
      <c r="E115" s="408">
        <f t="shared" si="30"/>
        <v>0</v>
      </c>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65"/>
      <c r="BF115" s="65"/>
      <c r="BG115" s="342">
        <f t="shared" si="31"/>
        <v>0</v>
      </c>
      <c r="BH115" s="357">
        <f t="shared" si="32"/>
        <v>0</v>
      </c>
      <c r="BI115" s="207">
        <v>900</v>
      </c>
      <c r="BJ115" s="207">
        <v>350</v>
      </c>
      <c r="BK115" s="217"/>
      <c r="BL115" s="218"/>
      <c r="BM115" s="118">
        <f t="shared" si="33"/>
        <v>0</v>
      </c>
      <c r="BN115" s="9">
        <f t="shared" si="34"/>
        <v>0</v>
      </c>
      <c r="BO115" s="219">
        <f t="shared" si="36"/>
        <v>0</v>
      </c>
      <c r="BP115" s="123">
        <v>0</v>
      </c>
      <c r="BQ115" s="123">
        <v>0</v>
      </c>
      <c r="BR115" s="219">
        <f t="shared" si="35"/>
        <v>0</v>
      </c>
      <c r="BS115" s="107"/>
      <c r="BV115" s="243"/>
      <c r="BW115" s="243"/>
      <c r="BX115" s="243"/>
      <c r="BY115" s="243"/>
      <c r="BZ115" s="243"/>
    </row>
    <row r="116" spans="1:78" s="6" customFormat="1" ht="14.4" x14ac:dyDescent="0.3">
      <c r="A116" s="207"/>
      <c r="B116" s="355"/>
      <c r="C116" s="336"/>
      <c r="D116" s="356">
        <v>0</v>
      </c>
      <c r="E116" s="408">
        <f t="shared" si="30"/>
        <v>0</v>
      </c>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65"/>
      <c r="BF116" s="65"/>
      <c r="BG116" s="342">
        <f t="shared" si="31"/>
        <v>0</v>
      </c>
      <c r="BH116" s="357">
        <f t="shared" si="32"/>
        <v>0</v>
      </c>
      <c r="BI116" s="207">
        <v>900</v>
      </c>
      <c r="BJ116" s="207">
        <v>350</v>
      </c>
      <c r="BK116" s="217"/>
      <c r="BL116" s="218"/>
      <c r="BM116" s="118">
        <f t="shared" si="33"/>
        <v>0</v>
      </c>
      <c r="BN116" s="9">
        <f t="shared" si="34"/>
        <v>0</v>
      </c>
      <c r="BO116" s="219">
        <f t="shared" si="36"/>
        <v>0</v>
      </c>
      <c r="BP116" s="123">
        <v>0</v>
      </c>
      <c r="BQ116" s="123">
        <v>0</v>
      </c>
      <c r="BR116" s="219">
        <f t="shared" si="35"/>
        <v>0</v>
      </c>
      <c r="BS116" s="107"/>
      <c r="BV116" s="243"/>
      <c r="BW116" s="243"/>
      <c r="BX116" s="243"/>
      <c r="BY116" s="243"/>
      <c r="BZ116" s="243"/>
    </row>
    <row r="117" spans="1:78" s="6" customFormat="1" ht="14.4" x14ac:dyDescent="0.3">
      <c r="A117" s="207"/>
      <c r="B117" s="355"/>
      <c r="C117" s="336"/>
      <c r="D117" s="356">
        <v>0</v>
      </c>
      <c r="E117" s="408">
        <f t="shared" si="30"/>
        <v>0</v>
      </c>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337"/>
      <c r="BB117" s="337"/>
      <c r="BC117" s="337"/>
      <c r="BD117" s="337"/>
      <c r="BE117" s="65"/>
      <c r="BF117" s="65"/>
      <c r="BG117" s="342">
        <f t="shared" si="31"/>
        <v>0</v>
      </c>
      <c r="BH117" s="357">
        <f t="shared" si="32"/>
        <v>0</v>
      </c>
      <c r="BI117" s="207">
        <v>900</v>
      </c>
      <c r="BJ117" s="207">
        <v>350</v>
      </c>
      <c r="BK117" s="217"/>
      <c r="BL117" s="218"/>
      <c r="BM117" s="118">
        <f t="shared" si="33"/>
        <v>0</v>
      </c>
      <c r="BN117" s="9">
        <f t="shared" si="34"/>
        <v>0</v>
      </c>
      <c r="BO117" s="219">
        <f t="shared" si="36"/>
        <v>0</v>
      </c>
      <c r="BP117" s="123">
        <v>0</v>
      </c>
      <c r="BQ117" s="123">
        <v>0</v>
      </c>
      <c r="BR117" s="219">
        <f t="shared" si="35"/>
        <v>0</v>
      </c>
      <c r="BS117" s="107"/>
      <c r="BV117" s="243"/>
      <c r="BW117" s="243"/>
      <c r="BX117" s="243"/>
      <c r="BY117" s="243"/>
      <c r="BZ117" s="243"/>
    </row>
    <row r="118" spans="1:78" s="6" customFormat="1" ht="14.4" x14ac:dyDescent="0.3">
      <c r="A118" s="207"/>
      <c r="B118" s="355"/>
      <c r="C118" s="336"/>
      <c r="D118" s="356">
        <v>0</v>
      </c>
      <c r="E118" s="408">
        <f t="shared" si="30"/>
        <v>0</v>
      </c>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65"/>
      <c r="BF118" s="65"/>
      <c r="BG118" s="342">
        <f t="shared" si="31"/>
        <v>0</v>
      </c>
      <c r="BH118" s="357">
        <f t="shared" si="32"/>
        <v>0</v>
      </c>
      <c r="BI118" s="207">
        <v>900</v>
      </c>
      <c r="BJ118" s="207">
        <v>350</v>
      </c>
      <c r="BK118" s="217"/>
      <c r="BL118" s="218"/>
      <c r="BM118" s="118">
        <f t="shared" si="33"/>
        <v>0</v>
      </c>
      <c r="BN118" s="9">
        <f t="shared" si="34"/>
        <v>0</v>
      </c>
      <c r="BO118" s="219">
        <f t="shared" si="36"/>
        <v>0</v>
      </c>
      <c r="BP118" s="123">
        <v>0</v>
      </c>
      <c r="BQ118" s="123">
        <v>0</v>
      </c>
      <c r="BR118" s="219">
        <f t="shared" si="35"/>
        <v>0</v>
      </c>
      <c r="BS118" s="107"/>
      <c r="BV118" s="243"/>
      <c r="BW118" s="243"/>
      <c r="BX118" s="243"/>
      <c r="BY118" s="243"/>
      <c r="BZ118" s="243"/>
    </row>
    <row r="119" spans="1:78" s="6" customFormat="1" ht="14.4" x14ac:dyDescent="0.3">
      <c r="A119" s="207"/>
      <c r="B119" s="355"/>
      <c r="C119" s="336"/>
      <c r="D119" s="356">
        <v>0</v>
      </c>
      <c r="E119" s="408">
        <f t="shared" si="30"/>
        <v>0</v>
      </c>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7"/>
      <c r="AH119" s="337"/>
      <c r="AI119" s="337"/>
      <c r="AJ119" s="337"/>
      <c r="AK119" s="337"/>
      <c r="AL119" s="337"/>
      <c r="AM119" s="337"/>
      <c r="AN119" s="337"/>
      <c r="AO119" s="337"/>
      <c r="AP119" s="337"/>
      <c r="AQ119" s="337"/>
      <c r="AR119" s="337"/>
      <c r="AS119" s="337"/>
      <c r="AT119" s="337"/>
      <c r="AU119" s="337"/>
      <c r="AV119" s="337"/>
      <c r="AW119" s="337"/>
      <c r="AX119" s="337"/>
      <c r="AY119" s="337"/>
      <c r="AZ119" s="337"/>
      <c r="BA119" s="337"/>
      <c r="BB119" s="337"/>
      <c r="BC119" s="337"/>
      <c r="BD119" s="337"/>
      <c r="BE119" s="65"/>
      <c r="BF119" s="65"/>
      <c r="BG119" s="342">
        <f t="shared" si="31"/>
        <v>0</v>
      </c>
      <c r="BH119" s="357">
        <f t="shared" si="32"/>
        <v>0</v>
      </c>
      <c r="BI119" s="207">
        <v>900</v>
      </c>
      <c r="BJ119" s="207">
        <v>350</v>
      </c>
      <c r="BK119" s="217"/>
      <c r="BL119" s="218"/>
      <c r="BM119" s="118">
        <f t="shared" si="33"/>
        <v>0</v>
      </c>
      <c r="BN119" s="9">
        <f t="shared" si="34"/>
        <v>0</v>
      </c>
      <c r="BO119" s="219">
        <f t="shared" si="36"/>
        <v>0</v>
      </c>
      <c r="BP119" s="123">
        <v>0</v>
      </c>
      <c r="BQ119" s="123">
        <v>0</v>
      </c>
      <c r="BR119" s="219">
        <f t="shared" si="35"/>
        <v>0</v>
      </c>
      <c r="BS119" s="107"/>
      <c r="BV119" s="243"/>
      <c r="BW119" s="243"/>
      <c r="BX119" s="243"/>
      <c r="BY119" s="243"/>
      <c r="BZ119" s="243"/>
    </row>
    <row r="120" spans="1:78" s="6" customFormat="1" ht="15" customHeight="1" x14ac:dyDescent="0.3">
      <c r="A120" s="186"/>
      <c r="B120" s="355"/>
      <c r="C120" s="336"/>
      <c r="D120" s="356">
        <v>0</v>
      </c>
      <c r="E120" s="408">
        <f t="shared" si="30"/>
        <v>0</v>
      </c>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37"/>
      <c r="AE120" s="337"/>
      <c r="AF120" s="337"/>
      <c r="AG120" s="337"/>
      <c r="AH120" s="337"/>
      <c r="AI120" s="337"/>
      <c r="AJ120" s="337"/>
      <c r="AK120" s="337"/>
      <c r="AL120" s="337"/>
      <c r="AM120" s="337"/>
      <c r="AN120" s="337"/>
      <c r="AO120" s="337"/>
      <c r="AP120" s="337"/>
      <c r="AQ120" s="337"/>
      <c r="AR120" s="337"/>
      <c r="AS120" s="337"/>
      <c r="AT120" s="337"/>
      <c r="AU120" s="337"/>
      <c r="AV120" s="337"/>
      <c r="AW120" s="337"/>
      <c r="AX120" s="337"/>
      <c r="AY120" s="337"/>
      <c r="AZ120" s="337"/>
      <c r="BA120" s="337"/>
      <c r="BB120" s="337"/>
      <c r="BC120" s="337"/>
      <c r="BD120" s="337"/>
      <c r="BE120" s="65"/>
      <c r="BF120" s="65"/>
      <c r="BG120" s="342">
        <f t="shared" si="31"/>
        <v>0</v>
      </c>
      <c r="BH120" s="357">
        <f t="shared" si="32"/>
        <v>0</v>
      </c>
      <c r="BI120" s="207">
        <v>900</v>
      </c>
      <c r="BJ120" s="207">
        <v>350</v>
      </c>
      <c r="BK120" s="217"/>
      <c r="BL120" s="218"/>
      <c r="BM120" s="118">
        <f t="shared" si="33"/>
        <v>0</v>
      </c>
      <c r="BN120" s="9">
        <f t="shared" si="34"/>
        <v>0</v>
      </c>
      <c r="BO120" s="219">
        <f t="shared" si="36"/>
        <v>0</v>
      </c>
      <c r="BP120" s="123">
        <v>0</v>
      </c>
      <c r="BQ120" s="123">
        <v>0</v>
      </c>
      <c r="BR120" s="219">
        <f t="shared" si="35"/>
        <v>0</v>
      </c>
      <c r="BS120" s="107"/>
      <c r="BV120" s="243"/>
      <c r="BW120" s="243"/>
      <c r="BX120" s="243"/>
      <c r="BY120" s="243"/>
      <c r="BZ120" s="243"/>
    </row>
    <row r="121" spans="1:78" s="6" customFormat="1" ht="15" customHeight="1" x14ac:dyDescent="0.3">
      <c r="A121" s="130"/>
      <c r="B121" s="355"/>
      <c r="C121" s="336"/>
      <c r="D121" s="356">
        <v>0</v>
      </c>
      <c r="E121" s="408">
        <f t="shared" si="30"/>
        <v>0</v>
      </c>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7"/>
      <c r="AY121" s="337"/>
      <c r="AZ121" s="337"/>
      <c r="BA121" s="337"/>
      <c r="BB121" s="337"/>
      <c r="BC121" s="337"/>
      <c r="BD121" s="337"/>
      <c r="BE121" s="65"/>
      <c r="BF121" s="65"/>
      <c r="BG121" s="342">
        <f t="shared" si="31"/>
        <v>0</v>
      </c>
      <c r="BH121" s="357">
        <f t="shared" si="32"/>
        <v>0</v>
      </c>
      <c r="BI121" s="207">
        <v>900</v>
      </c>
      <c r="BJ121" s="207">
        <v>350</v>
      </c>
      <c r="BK121" s="217"/>
      <c r="BL121" s="218"/>
      <c r="BM121" s="118">
        <f t="shared" si="33"/>
        <v>0</v>
      </c>
      <c r="BN121" s="9">
        <f t="shared" si="34"/>
        <v>0</v>
      </c>
      <c r="BO121" s="219">
        <f t="shared" si="36"/>
        <v>0</v>
      </c>
      <c r="BP121" s="123">
        <v>0</v>
      </c>
      <c r="BQ121" s="123">
        <v>0</v>
      </c>
      <c r="BR121" s="219">
        <f t="shared" si="35"/>
        <v>0</v>
      </c>
      <c r="BS121" s="107"/>
      <c r="BV121" s="243"/>
      <c r="BW121" s="243"/>
      <c r="BX121" s="243"/>
      <c r="BY121" s="243"/>
      <c r="BZ121" s="243"/>
    </row>
    <row r="122" spans="1:78" s="6" customFormat="1" ht="15" customHeight="1" x14ac:dyDescent="0.3">
      <c r="A122" s="130"/>
      <c r="B122" s="355"/>
      <c r="C122" s="336"/>
      <c r="D122" s="356">
        <v>0</v>
      </c>
      <c r="E122" s="408">
        <f t="shared" si="30"/>
        <v>0</v>
      </c>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7"/>
      <c r="AK122" s="337"/>
      <c r="AL122" s="337"/>
      <c r="AM122" s="337"/>
      <c r="AN122" s="337"/>
      <c r="AO122" s="337"/>
      <c r="AP122" s="337"/>
      <c r="AQ122" s="337"/>
      <c r="AR122" s="337"/>
      <c r="AS122" s="337"/>
      <c r="AT122" s="337"/>
      <c r="AU122" s="337"/>
      <c r="AV122" s="337"/>
      <c r="AW122" s="337"/>
      <c r="AX122" s="337"/>
      <c r="AY122" s="337"/>
      <c r="AZ122" s="337"/>
      <c r="BA122" s="337"/>
      <c r="BB122" s="337"/>
      <c r="BC122" s="337"/>
      <c r="BD122" s="337"/>
      <c r="BE122" s="65"/>
      <c r="BF122" s="65"/>
      <c r="BG122" s="342">
        <f t="shared" si="31"/>
        <v>0</v>
      </c>
      <c r="BH122" s="357">
        <f t="shared" si="32"/>
        <v>0</v>
      </c>
      <c r="BI122" s="207">
        <v>900</v>
      </c>
      <c r="BJ122" s="207">
        <v>350</v>
      </c>
      <c r="BK122" s="217"/>
      <c r="BL122" s="218"/>
      <c r="BM122" s="118">
        <f t="shared" si="33"/>
        <v>0</v>
      </c>
      <c r="BN122" s="9">
        <f t="shared" si="34"/>
        <v>0</v>
      </c>
      <c r="BO122" s="219">
        <f t="shared" si="36"/>
        <v>0</v>
      </c>
      <c r="BP122" s="123">
        <v>0</v>
      </c>
      <c r="BQ122" s="123">
        <v>0</v>
      </c>
      <c r="BR122" s="219">
        <f t="shared" si="35"/>
        <v>0</v>
      </c>
      <c r="BS122" s="107"/>
      <c r="BV122" s="243"/>
      <c r="BW122" s="243"/>
      <c r="BX122" s="243"/>
      <c r="BY122" s="243"/>
      <c r="BZ122" s="243"/>
    </row>
    <row r="123" spans="1:78" s="6" customFormat="1" ht="15" customHeight="1" x14ac:dyDescent="0.3">
      <c r="A123" s="130"/>
      <c r="B123" s="355"/>
      <c r="C123" s="336"/>
      <c r="D123" s="356">
        <v>0</v>
      </c>
      <c r="E123" s="408">
        <f t="shared" si="30"/>
        <v>0</v>
      </c>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7"/>
      <c r="AY123" s="337"/>
      <c r="AZ123" s="337"/>
      <c r="BA123" s="337"/>
      <c r="BB123" s="337"/>
      <c r="BC123" s="337"/>
      <c r="BD123" s="337"/>
      <c r="BE123" s="65"/>
      <c r="BF123" s="65"/>
      <c r="BG123" s="342">
        <f t="shared" si="31"/>
        <v>0</v>
      </c>
      <c r="BH123" s="357">
        <f t="shared" si="32"/>
        <v>0</v>
      </c>
      <c r="BI123" s="207">
        <v>900</v>
      </c>
      <c r="BJ123" s="207">
        <v>350</v>
      </c>
      <c r="BK123" s="217"/>
      <c r="BL123" s="218"/>
      <c r="BM123" s="118">
        <f t="shared" si="33"/>
        <v>0</v>
      </c>
      <c r="BN123" s="9">
        <f t="shared" si="34"/>
        <v>0</v>
      </c>
      <c r="BO123" s="219">
        <f t="shared" si="36"/>
        <v>0</v>
      </c>
      <c r="BP123" s="123">
        <v>0</v>
      </c>
      <c r="BQ123" s="123">
        <v>0</v>
      </c>
      <c r="BR123" s="219">
        <f t="shared" si="35"/>
        <v>0</v>
      </c>
      <c r="BS123" s="107"/>
      <c r="BV123" s="243"/>
      <c r="BW123" s="243"/>
      <c r="BX123" s="243"/>
      <c r="BY123" s="243"/>
      <c r="BZ123" s="243"/>
    </row>
    <row r="124" spans="1:78" s="6" customFormat="1" ht="15" customHeight="1" x14ac:dyDescent="0.3">
      <c r="A124" s="130"/>
      <c r="B124" s="355"/>
      <c r="C124" s="336"/>
      <c r="D124" s="356">
        <v>0</v>
      </c>
      <c r="E124" s="408">
        <f t="shared" si="30"/>
        <v>0</v>
      </c>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7"/>
      <c r="AN124" s="337"/>
      <c r="AO124" s="337"/>
      <c r="AP124" s="337"/>
      <c r="AQ124" s="337"/>
      <c r="AR124" s="337"/>
      <c r="AS124" s="337"/>
      <c r="AT124" s="337"/>
      <c r="AU124" s="337"/>
      <c r="AV124" s="337"/>
      <c r="AW124" s="337"/>
      <c r="AX124" s="337"/>
      <c r="AY124" s="337"/>
      <c r="AZ124" s="337"/>
      <c r="BA124" s="337"/>
      <c r="BB124" s="337"/>
      <c r="BC124" s="337"/>
      <c r="BD124" s="337"/>
      <c r="BE124" s="65"/>
      <c r="BF124" s="65"/>
      <c r="BG124" s="342">
        <f t="shared" si="31"/>
        <v>0</v>
      </c>
      <c r="BH124" s="357">
        <f t="shared" si="32"/>
        <v>0</v>
      </c>
      <c r="BI124" s="207">
        <v>900</v>
      </c>
      <c r="BJ124" s="207">
        <v>350</v>
      </c>
      <c r="BK124" s="217"/>
      <c r="BL124" s="218"/>
      <c r="BM124" s="118">
        <f t="shared" si="33"/>
        <v>0</v>
      </c>
      <c r="BN124" s="9">
        <f t="shared" si="34"/>
        <v>0</v>
      </c>
      <c r="BO124" s="219">
        <f t="shared" si="36"/>
        <v>0</v>
      </c>
      <c r="BP124" s="123">
        <v>0</v>
      </c>
      <c r="BQ124" s="123">
        <v>0</v>
      </c>
      <c r="BR124" s="219">
        <f t="shared" si="35"/>
        <v>0</v>
      </c>
      <c r="BS124" s="107"/>
      <c r="BV124" s="243"/>
      <c r="BW124" s="243"/>
      <c r="BX124" s="243"/>
      <c r="BY124" s="243"/>
      <c r="BZ124" s="243"/>
    </row>
    <row r="125" spans="1:78" s="6" customFormat="1" ht="15" customHeight="1" x14ac:dyDescent="0.3">
      <c r="A125" s="130"/>
      <c r="B125" s="355"/>
      <c r="C125" s="336"/>
      <c r="D125" s="356">
        <v>0</v>
      </c>
      <c r="E125" s="408">
        <f t="shared" si="30"/>
        <v>0</v>
      </c>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337"/>
      <c r="AK125" s="337"/>
      <c r="AL125" s="337"/>
      <c r="AM125" s="337"/>
      <c r="AN125" s="337"/>
      <c r="AO125" s="337"/>
      <c r="AP125" s="337"/>
      <c r="AQ125" s="337"/>
      <c r="AR125" s="337"/>
      <c r="AS125" s="337"/>
      <c r="AT125" s="337"/>
      <c r="AU125" s="337"/>
      <c r="AV125" s="337"/>
      <c r="AW125" s="337"/>
      <c r="AX125" s="337"/>
      <c r="AY125" s="337"/>
      <c r="AZ125" s="337"/>
      <c r="BA125" s="337"/>
      <c r="BB125" s="337"/>
      <c r="BC125" s="337"/>
      <c r="BD125" s="337"/>
      <c r="BE125" s="65"/>
      <c r="BF125" s="65"/>
      <c r="BG125" s="342">
        <f t="shared" si="31"/>
        <v>0</v>
      </c>
      <c r="BH125" s="357">
        <f t="shared" si="32"/>
        <v>0</v>
      </c>
      <c r="BI125" s="207">
        <v>900</v>
      </c>
      <c r="BJ125" s="207">
        <v>350</v>
      </c>
      <c r="BK125" s="217"/>
      <c r="BL125" s="218"/>
      <c r="BM125" s="118">
        <f t="shared" si="33"/>
        <v>0</v>
      </c>
      <c r="BN125" s="9">
        <f t="shared" si="34"/>
        <v>0</v>
      </c>
      <c r="BO125" s="219">
        <f t="shared" si="36"/>
        <v>0</v>
      </c>
      <c r="BP125" s="123">
        <v>0</v>
      </c>
      <c r="BQ125" s="123">
        <v>0</v>
      </c>
      <c r="BR125" s="219">
        <f t="shared" si="35"/>
        <v>0</v>
      </c>
      <c r="BS125" s="107"/>
      <c r="BV125" s="243"/>
      <c r="BW125" s="243"/>
      <c r="BX125" s="243"/>
      <c r="BY125" s="243"/>
      <c r="BZ125" s="243"/>
    </row>
    <row r="126" spans="1:78" s="6" customFormat="1" ht="15" hidden="1" customHeight="1" x14ac:dyDescent="0.3">
      <c r="A126" s="130"/>
      <c r="B126" s="355"/>
      <c r="C126" s="336"/>
      <c r="D126" s="356">
        <v>0</v>
      </c>
      <c r="E126" s="408">
        <f t="shared" si="30"/>
        <v>0</v>
      </c>
      <c r="F126" s="337"/>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337"/>
      <c r="AL126" s="337"/>
      <c r="AM126" s="337"/>
      <c r="AN126" s="337"/>
      <c r="AO126" s="337"/>
      <c r="AP126" s="337"/>
      <c r="AQ126" s="337"/>
      <c r="AR126" s="337"/>
      <c r="AS126" s="337"/>
      <c r="AT126" s="337"/>
      <c r="AU126" s="337"/>
      <c r="AV126" s="337"/>
      <c r="AW126" s="337"/>
      <c r="AX126" s="337"/>
      <c r="AY126" s="337"/>
      <c r="AZ126" s="337"/>
      <c r="BA126" s="337"/>
      <c r="BB126" s="337"/>
      <c r="BC126" s="337"/>
      <c r="BD126" s="337"/>
      <c r="BE126" s="65"/>
      <c r="BF126" s="65"/>
      <c r="BG126" s="342">
        <f t="shared" si="31"/>
        <v>0</v>
      </c>
      <c r="BH126" s="357">
        <f t="shared" si="32"/>
        <v>0</v>
      </c>
      <c r="BI126" s="207">
        <v>900</v>
      </c>
      <c r="BJ126" s="207">
        <v>350</v>
      </c>
      <c r="BK126" s="217"/>
      <c r="BL126" s="218"/>
      <c r="BM126" s="118">
        <f t="shared" si="33"/>
        <v>0</v>
      </c>
      <c r="BN126" s="9">
        <f t="shared" si="34"/>
        <v>0</v>
      </c>
      <c r="BO126" s="219">
        <f t="shared" si="36"/>
        <v>0</v>
      </c>
      <c r="BP126" s="123">
        <v>0</v>
      </c>
      <c r="BQ126" s="123">
        <v>0</v>
      </c>
      <c r="BR126" s="219">
        <f t="shared" si="35"/>
        <v>0</v>
      </c>
      <c r="BS126" s="107"/>
      <c r="BV126" s="243"/>
      <c r="BW126" s="243"/>
      <c r="BX126" s="243"/>
      <c r="BY126" s="243"/>
      <c r="BZ126" s="243"/>
    </row>
    <row r="127" spans="1:78" s="6" customFormat="1" ht="15" hidden="1" customHeight="1" x14ac:dyDescent="0.3">
      <c r="A127" s="187"/>
      <c r="B127" s="355"/>
      <c r="C127" s="336"/>
      <c r="D127" s="356">
        <v>0</v>
      </c>
      <c r="E127" s="408">
        <f t="shared" si="30"/>
        <v>0</v>
      </c>
      <c r="F127" s="337"/>
      <c r="G127" s="337"/>
      <c r="H127" s="337"/>
      <c r="I127" s="337"/>
      <c r="J127" s="337"/>
      <c r="K127" s="337"/>
      <c r="L127" s="337"/>
      <c r="M127" s="337"/>
      <c r="N127" s="337"/>
      <c r="O127" s="337"/>
      <c r="P127" s="337"/>
      <c r="Q127" s="337"/>
      <c r="R127" s="337"/>
      <c r="S127" s="337"/>
      <c r="T127" s="337"/>
      <c r="U127" s="337"/>
      <c r="V127" s="337"/>
      <c r="W127" s="337"/>
      <c r="X127" s="337"/>
      <c r="Y127" s="337"/>
      <c r="Z127" s="337"/>
      <c r="AA127" s="337"/>
      <c r="AB127" s="337"/>
      <c r="AC127" s="337"/>
      <c r="AD127" s="337"/>
      <c r="AE127" s="337"/>
      <c r="AF127" s="337"/>
      <c r="AG127" s="337"/>
      <c r="AH127" s="337"/>
      <c r="AI127" s="337"/>
      <c r="AJ127" s="337"/>
      <c r="AK127" s="337"/>
      <c r="AL127" s="337"/>
      <c r="AM127" s="337"/>
      <c r="AN127" s="337"/>
      <c r="AO127" s="337"/>
      <c r="AP127" s="337"/>
      <c r="AQ127" s="337"/>
      <c r="AR127" s="337"/>
      <c r="AS127" s="337"/>
      <c r="AT127" s="337"/>
      <c r="AU127" s="337"/>
      <c r="AV127" s="337"/>
      <c r="AW127" s="337"/>
      <c r="AX127" s="337"/>
      <c r="AY127" s="337"/>
      <c r="AZ127" s="337"/>
      <c r="BA127" s="337"/>
      <c r="BB127" s="337"/>
      <c r="BC127" s="337"/>
      <c r="BD127" s="337"/>
      <c r="BE127" s="65"/>
      <c r="BF127" s="65"/>
      <c r="BG127" s="342">
        <f t="shared" si="31"/>
        <v>0</v>
      </c>
      <c r="BH127" s="357">
        <f t="shared" si="32"/>
        <v>0</v>
      </c>
      <c r="BI127" s="207">
        <v>900</v>
      </c>
      <c r="BJ127" s="207">
        <v>350</v>
      </c>
      <c r="BK127" s="217"/>
      <c r="BL127" s="218"/>
      <c r="BM127" s="118">
        <f t="shared" si="33"/>
        <v>0</v>
      </c>
      <c r="BN127" s="9">
        <f t="shared" si="34"/>
        <v>0</v>
      </c>
      <c r="BO127" s="219">
        <f t="shared" si="36"/>
        <v>0</v>
      </c>
      <c r="BP127" s="123">
        <v>0</v>
      </c>
      <c r="BQ127" s="123">
        <v>0</v>
      </c>
      <c r="BR127" s="219">
        <f t="shared" si="35"/>
        <v>0</v>
      </c>
      <c r="BS127" s="107"/>
      <c r="BV127" s="243"/>
      <c r="BW127" s="243"/>
      <c r="BX127" s="243"/>
      <c r="BY127" s="243"/>
      <c r="BZ127" s="243"/>
    </row>
    <row r="128" spans="1:78" s="6" customFormat="1" ht="15" hidden="1" customHeight="1" x14ac:dyDescent="0.3">
      <c r="A128" s="130"/>
      <c r="B128" s="355"/>
      <c r="C128" s="336"/>
      <c r="D128" s="356">
        <v>0</v>
      </c>
      <c r="E128" s="408">
        <f t="shared" si="30"/>
        <v>0</v>
      </c>
      <c r="F128" s="337"/>
      <c r="G128" s="337"/>
      <c r="H128" s="337"/>
      <c r="I128" s="337"/>
      <c r="J128" s="337"/>
      <c r="K128" s="337"/>
      <c r="L128" s="337"/>
      <c r="M128" s="337"/>
      <c r="N128" s="337"/>
      <c r="O128" s="337"/>
      <c r="P128" s="337"/>
      <c r="Q128" s="337"/>
      <c r="R128" s="337"/>
      <c r="S128" s="337"/>
      <c r="T128" s="337"/>
      <c r="U128" s="337"/>
      <c r="V128" s="337"/>
      <c r="W128" s="337"/>
      <c r="X128" s="337"/>
      <c r="Y128" s="337"/>
      <c r="Z128" s="337"/>
      <c r="AA128" s="337"/>
      <c r="AB128" s="337"/>
      <c r="AC128" s="337"/>
      <c r="AD128" s="337"/>
      <c r="AE128" s="337"/>
      <c r="AF128" s="337"/>
      <c r="AG128" s="337"/>
      <c r="AH128" s="337"/>
      <c r="AI128" s="337"/>
      <c r="AJ128" s="337"/>
      <c r="AK128" s="337"/>
      <c r="AL128" s="337"/>
      <c r="AM128" s="337"/>
      <c r="AN128" s="337"/>
      <c r="AO128" s="337"/>
      <c r="AP128" s="337"/>
      <c r="AQ128" s="337"/>
      <c r="AR128" s="337"/>
      <c r="AS128" s="337"/>
      <c r="AT128" s="337"/>
      <c r="AU128" s="337"/>
      <c r="AV128" s="337"/>
      <c r="AW128" s="337"/>
      <c r="AX128" s="337"/>
      <c r="AY128" s="337"/>
      <c r="AZ128" s="337"/>
      <c r="BA128" s="337"/>
      <c r="BB128" s="337"/>
      <c r="BC128" s="337"/>
      <c r="BD128" s="337"/>
      <c r="BE128" s="65"/>
      <c r="BF128" s="65"/>
      <c r="BG128" s="342">
        <f t="shared" si="31"/>
        <v>0</v>
      </c>
      <c r="BH128" s="357">
        <f t="shared" si="32"/>
        <v>0</v>
      </c>
      <c r="BI128" s="207">
        <v>900</v>
      </c>
      <c r="BJ128" s="207">
        <v>350</v>
      </c>
      <c r="BK128" s="217"/>
      <c r="BL128" s="218"/>
      <c r="BM128" s="118">
        <f t="shared" si="33"/>
        <v>0</v>
      </c>
      <c r="BN128" s="9">
        <f t="shared" si="34"/>
        <v>0</v>
      </c>
      <c r="BO128" s="219">
        <f t="shared" si="36"/>
        <v>0</v>
      </c>
      <c r="BP128" s="123">
        <v>0</v>
      </c>
      <c r="BQ128" s="123">
        <v>0</v>
      </c>
      <c r="BR128" s="219">
        <f t="shared" si="35"/>
        <v>0</v>
      </c>
      <c r="BS128" s="107"/>
      <c r="BV128" s="243"/>
      <c r="BW128" s="243"/>
      <c r="BX128" s="243"/>
      <c r="BY128" s="243"/>
      <c r="BZ128" s="243"/>
    </row>
    <row r="129" spans="1:78" s="6" customFormat="1" ht="15" hidden="1" customHeight="1" x14ac:dyDescent="0.3">
      <c r="A129" s="130"/>
      <c r="B129" s="355"/>
      <c r="C129" s="336"/>
      <c r="D129" s="356">
        <v>0</v>
      </c>
      <c r="E129" s="408">
        <f t="shared" si="30"/>
        <v>0</v>
      </c>
      <c r="F129" s="337"/>
      <c r="G129" s="337"/>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37"/>
      <c r="AV129" s="337"/>
      <c r="AW129" s="337"/>
      <c r="AX129" s="337"/>
      <c r="AY129" s="337"/>
      <c r="AZ129" s="337"/>
      <c r="BA129" s="337"/>
      <c r="BB129" s="337"/>
      <c r="BC129" s="337"/>
      <c r="BD129" s="337"/>
      <c r="BE129" s="65"/>
      <c r="BF129" s="65"/>
      <c r="BG129" s="342">
        <f t="shared" si="31"/>
        <v>0</v>
      </c>
      <c r="BH129" s="357">
        <f t="shared" si="32"/>
        <v>0</v>
      </c>
      <c r="BI129" s="207">
        <v>900</v>
      </c>
      <c r="BJ129" s="207">
        <v>350</v>
      </c>
      <c r="BK129" s="217"/>
      <c r="BL129" s="218"/>
      <c r="BM129" s="118">
        <f t="shared" si="33"/>
        <v>0</v>
      </c>
      <c r="BN129" s="9">
        <f t="shared" si="34"/>
        <v>0</v>
      </c>
      <c r="BO129" s="219">
        <f t="shared" si="36"/>
        <v>0</v>
      </c>
      <c r="BP129" s="123">
        <v>0</v>
      </c>
      <c r="BQ129" s="123">
        <v>0</v>
      </c>
      <c r="BR129" s="219">
        <f t="shared" si="35"/>
        <v>0</v>
      </c>
      <c r="BS129" s="107"/>
      <c r="BV129" s="243"/>
      <c r="BW129" s="243"/>
      <c r="BX129" s="243"/>
      <c r="BY129" s="243"/>
      <c r="BZ129" s="243"/>
    </row>
    <row r="130" spans="1:78" s="6" customFormat="1" ht="15" hidden="1" customHeight="1" x14ac:dyDescent="0.3">
      <c r="A130" s="130"/>
      <c r="B130" s="355"/>
      <c r="C130" s="336"/>
      <c r="D130" s="356">
        <v>0</v>
      </c>
      <c r="E130" s="408">
        <f t="shared" si="30"/>
        <v>0</v>
      </c>
      <c r="F130" s="337"/>
      <c r="G130" s="337"/>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7"/>
      <c r="AY130" s="337"/>
      <c r="AZ130" s="337"/>
      <c r="BA130" s="337"/>
      <c r="BB130" s="337"/>
      <c r="BC130" s="337"/>
      <c r="BD130" s="337"/>
      <c r="BE130" s="65"/>
      <c r="BF130" s="65"/>
      <c r="BG130" s="342">
        <f t="shared" si="31"/>
        <v>0</v>
      </c>
      <c r="BH130" s="357">
        <f t="shared" si="32"/>
        <v>0</v>
      </c>
      <c r="BI130" s="207">
        <v>900</v>
      </c>
      <c r="BJ130" s="207">
        <v>350</v>
      </c>
      <c r="BK130" s="217"/>
      <c r="BL130" s="218"/>
      <c r="BM130" s="118">
        <f t="shared" si="33"/>
        <v>0</v>
      </c>
      <c r="BN130" s="9">
        <f t="shared" si="34"/>
        <v>0</v>
      </c>
      <c r="BO130" s="219">
        <f t="shared" si="36"/>
        <v>0</v>
      </c>
      <c r="BP130" s="123">
        <v>0</v>
      </c>
      <c r="BQ130" s="123">
        <v>0</v>
      </c>
      <c r="BR130" s="219">
        <f t="shared" si="35"/>
        <v>0</v>
      </c>
      <c r="BS130" s="107"/>
      <c r="BV130" s="243"/>
      <c r="BW130" s="243"/>
      <c r="BX130" s="243"/>
      <c r="BY130" s="243"/>
      <c r="BZ130" s="243"/>
    </row>
    <row r="131" spans="1:78" s="6" customFormat="1" ht="15" hidden="1" customHeight="1" x14ac:dyDescent="0.3">
      <c r="A131" s="130"/>
      <c r="B131" s="355"/>
      <c r="C131" s="336"/>
      <c r="D131" s="356">
        <v>0</v>
      </c>
      <c r="E131" s="408">
        <f t="shared" si="30"/>
        <v>0</v>
      </c>
      <c r="F131" s="337"/>
      <c r="G131" s="337"/>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7"/>
      <c r="AY131" s="337"/>
      <c r="AZ131" s="337"/>
      <c r="BA131" s="337"/>
      <c r="BB131" s="337"/>
      <c r="BC131" s="337"/>
      <c r="BD131" s="337"/>
      <c r="BE131" s="65"/>
      <c r="BF131" s="65"/>
      <c r="BG131" s="342">
        <f t="shared" si="31"/>
        <v>0</v>
      </c>
      <c r="BH131" s="357">
        <f t="shared" si="32"/>
        <v>0</v>
      </c>
      <c r="BI131" s="207">
        <v>900</v>
      </c>
      <c r="BJ131" s="207">
        <v>350</v>
      </c>
      <c r="BK131" s="217"/>
      <c r="BL131" s="218"/>
      <c r="BM131" s="118">
        <f t="shared" si="33"/>
        <v>0</v>
      </c>
      <c r="BN131" s="9">
        <f t="shared" si="34"/>
        <v>0</v>
      </c>
      <c r="BO131" s="219">
        <f t="shared" si="36"/>
        <v>0</v>
      </c>
      <c r="BP131" s="123">
        <v>0</v>
      </c>
      <c r="BQ131" s="123">
        <v>0</v>
      </c>
      <c r="BR131" s="219">
        <f t="shared" si="35"/>
        <v>0</v>
      </c>
      <c r="BS131" s="107"/>
      <c r="BV131" s="243"/>
      <c r="BW131" s="243"/>
      <c r="BX131" s="243"/>
      <c r="BY131" s="243"/>
      <c r="BZ131" s="243"/>
    </row>
    <row r="132" spans="1:78" s="6" customFormat="1" ht="15" hidden="1" customHeight="1" x14ac:dyDescent="0.3">
      <c r="A132" s="130"/>
      <c r="B132" s="355"/>
      <c r="C132" s="336"/>
      <c r="D132" s="356">
        <v>0</v>
      </c>
      <c r="E132" s="408">
        <f t="shared" si="30"/>
        <v>0</v>
      </c>
      <c r="F132" s="337"/>
      <c r="G132" s="337"/>
      <c r="H132" s="337"/>
      <c r="I132" s="337"/>
      <c r="J132" s="337"/>
      <c r="K132" s="337"/>
      <c r="L132" s="337"/>
      <c r="M132" s="337"/>
      <c r="N132" s="337"/>
      <c r="O132" s="337"/>
      <c r="P132" s="337"/>
      <c r="Q132" s="337"/>
      <c r="R132" s="337"/>
      <c r="S132" s="337"/>
      <c r="T132" s="337"/>
      <c r="U132" s="337"/>
      <c r="V132" s="337"/>
      <c r="W132" s="337"/>
      <c r="X132" s="337"/>
      <c r="Y132" s="337"/>
      <c r="Z132" s="337"/>
      <c r="AA132" s="337"/>
      <c r="AB132" s="337"/>
      <c r="AC132" s="337"/>
      <c r="AD132" s="337"/>
      <c r="AE132" s="337"/>
      <c r="AF132" s="337"/>
      <c r="AG132" s="337"/>
      <c r="AH132" s="337"/>
      <c r="AI132" s="337"/>
      <c r="AJ132" s="337"/>
      <c r="AK132" s="337"/>
      <c r="AL132" s="337"/>
      <c r="AM132" s="337"/>
      <c r="AN132" s="337"/>
      <c r="AO132" s="337"/>
      <c r="AP132" s="337"/>
      <c r="AQ132" s="337"/>
      <c r="AR132" s="337"/>
      <c r="AS132" s="337"/>
      <c r="AT132" s="337"/>
      <c r="AU132" s="337"/>
      <c r="AV132" s="337"/>
      <c r="AW132" s="337"/>
      <c r="AX132" s="337"/>
      <c r="AY132" s="337"/>
      <c r="AZ132" s="337"/>
      <c r="BA132" s="337"/>
      <c r="BB132" s="337"/>
      <c r="BC132" s="337"/>
      <c r="BD132" s="337"/>
      <c r="BE132" s="65"/>
      <c r="BF132" s="65"/>
      <c r="BG132" s="342">
        <f t="shared" si="31"/>
        <v>0</v>
      </c>
      <c r="BH132" s="357">
        <f t="shared" si="32"/>
        <v>0</v>
      </c>
      <c r="BI132" s="207">
        <v>900</v>
      </c>
      <c r="BJ132" s="207">
        <v>350</v>
      </c>
      <c r="BK132" s="217"/>
      <c r="BL132" s="218"/>
      <c r="BM132" s="118">
        <f t="shared" si="33"/>
        <v>0</v>
      </c>
      <c r="BN132" s="9">
        <f t="shared" si="34"/>
        <v>0</v>
      </c>
      <c r="BO132" s="219">
        <f t="shared" si="36"/>
        <v>0</v>
      </c>
      <c r="BP132" s="123">
        <v>0</v>
      </c>
      <c r="BQ132" s="123">
        <v>0</v>
      </c>
      <c r="BR132" s="219">
        <f t="shared" si="35"/>
        <v>0</v>
      </c>
      <c r="BS132" s="107"/>
      <c r="BV132" s="243"/>
      <c r="BW132" s="243"/>
      <c r="BX132" s="243"/>
      <c r="BY132" s="243"/>
      <c r="BZ132" s="243"/>
    </row>
    <row r="133" spans="1:78" s="6" customFormat="1" ht="15" hidden="1" customHeight="1" x14ac:dyDescent="0.3">
      <c r="A133" s="130"/>
      <c r="B133" s="355"/>
      <c r="C133" s="336"/>
      <c r="D133" s="356">
        <v>0</v>
      </c>
      <c r="E133" s="408">
        <f t="shared" si="30"/>
        <v>0</v>
      </c>
      <c r="F133" s="337"/>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7"/>
      <c r="AY133" s="337"/>
      <c r="AZ133" s="337"/>
      <c r="BA133" s="337"/>
      <c r="BB133" s="337"/>
      <c r="BC133" s="337"/>
      <c r="BD133" s="337"/>
      <c r="BE133" s="65"/>
      <c r="BF133" s="65"/>
      <c r="BG133" s="342">
        <f t="shared" si="31"/>
        <v>0</v>
      </c>
      <c r="BH133" s="357">
        <f t="shared" si="32"/>
        <v>0</v>
      </c>
      <c r="BI133" s="207">
        <v>900</v>
      </c>
      <c r="BJ133" s="207">
        <v>350</v>
      </c>
      <c r="BK133" s="217"/>
      <c r="BL133" s="218"/>
      <c r="BM133" s="118">
        <f t="shared" si="33"/>
        <v>0</v>
      </c>
      <c r="BN133" s="9">
        <f t="shared" si="34"/>
        <v>0</v>
      </c>
      <c r="BO133" s="219">
        <f t="shared" si="36"/>
        <v>0</v>
      </c>
      <c r="BP133" s="123">
        <v>0</v>
      </c>
      <c r="BQ133" s="123">
        <v>0</v>
      </c>
      <c r="BR133" s="219">
        <f t="shared" si="35"/>
        <v>0</v>
      </c>
      <c r="BS133" s="107"/>
      <c r="BV133" s="243"/>
      <c r="BW133" s="243"/>
      <c r="BX133" s="243"/>
      <c r="BY133" s="243"/>
      <c r="BZ133" s="243"/>
    </row>
    <row r="134" spans="1:78" s="6" customFormat="1" ht="15" hidden="1" customHeight="1" x14ac:dyDescent="0.3">
      <c r="A134" s="130"/>
      <c r="B134" s="355"/>
      <c r="C134" s="336"/>
      <c r="D134" s="356">
        <v>0</v>
      </c>
      <c r="E134" s="408">
        <f t="shared" si="30"/>
        <v>0</v>
      </c>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65"/>
      <c r="BF134" s="65"/>
      <c r="BG134" s="342">
        <f t="shared" si="31"/>
        <v>0</v>
      </c>
      <c r="BH134" s="357">
        <f t="shared" si="32"/>
        <v>0</v>
      </c>
      <c r="BI134" s="207">
        <v>900</v>
      </c>
      <c r="BJ134" s="207">
        <v>350</v>
      </c>
      <c r="BK134" s="217"/>
      <c r="BL134" s="218"/>
      <c r="BM134" s="118">
        <f t="shared" si="33"/>
        <v>0</v>
      </c>
      <c r="BN134" s="9">
        <f t="shared" si="34"/>
        <v>0</v>
      </c>
      <c r="BO134" s="219">
        <f t="shared" si="36"/>
        <v>0</v>
      </c>
      <c r="BP134" s="123">
        <v>0</v>
      </c>
      <c r="BQ134" s="123">
        <v>0</v>
      </c>
      <c r="BR134" s="219">
        <f t="shared" si="35"/>
        <v>0</v>
      </c>
      <c r="BS134" s="107"/>
      <c r="BV134" s="243"/>
      <c r="BW134" s="243"/>
      <c r="BX134" s="243"/>
      <c r="BY134" s="243"/>
      <c r="BZ134" s="243"/>
    </row>
    <row r="135" spans="1:78" s="6" customFormat="1" ht="15" hidden="1" customHeight="1" x14ac:dyDescent="0.3">
      <c r="A135" s="130"/>
      <c r="B135" s="355"/>
      <c r="C135" s="336"/>
      <c r="D135" s="356">
        <v>0</v>
      </c>
      <c r="E135" s="408">
        <f t="shared" si="30"/>
        <v>0</v>
      </c>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7"/>
      <c r="AY135" s="337"/>
      <c r="AZ135" s="337"/>
      <c r="BA135" s="337"/>
      <c r="BB135" s="337"/>
      <c r="BC135" s="337"/>
      <c r="BD135" s="337"/>
      <c r="BE135" s="65"/>
      <c r="BF135" s="65"/>
      <c r="BG135" s="342">
        <f t="shared" si="31"/>
        <v>0</v>
      </c>
      <c r="BH135" s="357">
        <f t="shared" si="32"/>
        <v>0</v>
      </c>
      <c r="BI135" s="207">
        <v>900</v>
      </c>
      <c r="BJ135" s="207">
        <v>350</v>
      </c>
      <c r="BK135" s="217"/>
      <c r="BL135" s="218"/>
      <c r="BM135" s="118">
        <f t="shared" si="33"/>
        <v>0</v>
      </c>
      <c r="BN135" s="9">
        <f t="shared" si="34"/>
        <v>0</v>
      </c>
      <c r="BO135" s="219">
        <f t="shared" si="36"/>
        <v>0</v>
      </c>
      <c r="BP135" s="123">
        <v>0</v>
      </c>
      <c r="BQ135" s="123">
        <v>0</v>
      </c>
      <c r="BR135" s="219">
        <f t="shared" si="35"/>
        <v>0</v>
      </c>
      <c r="BS135" s="107"/>
      <c r="BV135" s="243"/>
      <c r="BW135" s="243"/>
      <c r="BX135" s="243"/>
      <c r="BY135" s="243"/>
      <c r="BZ135" s="243"/>
    </row>
    <row r="136" spans="1:78" s="6" customFormat="1" ht="15" hidden="1" customHeight="1" x14ac:dyDescent="0.3">
      <c r="A136" s="130"/>
      <c r="B136" s="355"/>
      <c r="C136" s="336"/>
      <c r="D136" s="356">
        <v>0</v>
      </c>
      <c r="E136" s="408">
        <f t="shared" si="30"/>
        <v>0</v>
      </c>
      <c r="F136" s="337"/>
      <c r="G136" s="337"/>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7"/>
      <c r="AY136" s="337"/>
      <c r="AZ136" s="337"/>
      <c r="BA136" s="337"/>
      <c r="BB136" s="337"/>
      <c r="BC136" s="337"/>
      <c r="BD136" s="337"/>
      <c r="BE136" s="65"/>
      <c r="BF136" s="65"/>
      <c r="BG136" s="342">
        <f t="shared" si="31"/>
        <v>0</v>
      </c>
      <c r="BH136" s="357">
        <f t="shared" si="32"/>
        <v>0</v>
      </c>
      <c r="BI136" s="207">
        <v>900</v>
      </c>
      <c r="BJ136" s="207">
        <v>350</v>
      </c>
      <c r="BK136" s="217"/>
      <c r="BL136" s="218"/>
      <c r="BM136" s="118">
        <f t="shared" si="33"/>
        <v>0</v>
      </c>
      <c r="BN136" s="9">
        <f t="shared" si="34"/>
        <v>0</v>
      </c>
      <c r="BO136" s="219">
        <f t="shared" si="36"/>
        <v>0</v>
      </c>
      <c r="BP136" s="123">
        <v>0</v>
      </c>
      <c r="BQ136" s="123">
        <v>0</v>
      </c>
      <c r="BR136" s="219">
        <f t="shared" si="35"/>
        <v>0</v>
      </c>
      <c r="BS136" s="107"/>
      <c r="BV136" s="243"/>
      <c r="BW136" s="243"/>
      <c r="BX136" s="243"/>
      <c r="BY136" s="243"/>
      <c r="BZ136" s="243"/>
    </row>
    <row r="137" spans="1:78" s="6" customFormat="1" ht="15" hidden="1" customHeight="1" x14ac:dyDescent="0.3">
      <c r="A137" s="130"/>
      <c r="B137" s="355"/>
      <c r="C137" s="336"/>
      <c r="D137" s="356">
        <v>0</v>
      </c>
      <c r="E137" s="408">
        <f t="shared" si="30"/>
        <v>0</v>
      </c>
      <c r="F137" s="337"/>
      <c r="G137" s="337"/>
      <c r="H137" s="337"/>
      <c r="I137" s="337"/>
      <c r="J137" s="337"/>
      <c r="K137" s="337"/>
      <c r="L137" s="337"/>
      <c r="M137" s="337"/>
      <c r="N137" s="337"/>
      <c r="O137" s="337"/>
      <c r="P137" s="337"/>
      <c r="Q137" s="337"/>
      <c r="R137" s="337"/>
      <c r="S137" s="337"/>
      <c r="T137" s="337"/>
      <c r="U137" s="337"/>
      <c r="V137" s="337"/>
      <c r="W137" s="337"/>
      <c r="X137" s="337"/>
      <c r="Y137" s="337"/>
      <c r="Z137" s="337"/>
      <c r="AA137" s="337"/>
      <c r="AB137" s="337"/>
      <c r="AC137" s="337"/>
      <c r="AD137" s="337"/>
      <c r="AE137" s="337"/>
      <c r="AF137" s="337"/>
      <c r="AG137" s="337"/>
      <c r="AH137" s="337"/>
      <c r="AI137" s="337"/>
      <c r="AJ137" s="337"/>
      <c r="AK137" s="337"/>
      <c r="AL137" s="337"/>
      <c r="AM137" s="337"/>
      <c r="AN137" s="337"/>
      <c r="AO137" s="337"/>
      <c r="AP137" s="337"/>
      <c r="AQ137" s="337"/>
      <c r="AR137" s="337"/>
      <c r="AS137" s="337"/>
      <c r="AT137" s="337"/>
      <c r="AU137" s="337"/>
      <c r="AV137" s="337"/>
      <c r="AW137" s="337"/>
      <c r="AX137" s="337"/>
      <c r="AY137" s="337"/>
      <c r="AZ137" s="337"/>
      <c r="BA137" s="337"/>
      <c r="BB137" s="337"/>
      <c r="BC137" s="337"/>
      <c r="BD137" s="337"/>
      <c r="BE137" s="65"/>
      <c r="BF137" s="65"/>
      <c r="BG137" s="342">
        <f t="shared" si="31"/>
        <v>0</v>
      </c>
      <c r="BH137" s="357">
        <f t="shared" si="32"/>
        <v>0</v>
      </c>
      <c r="BI137" s="207">
        <v>900</v>
      </c>
      <c r="BJ137" s="207">
        <v>350</v>
      </c>
      <c r="BK137" s="217"/>
      <c r="BL137" s="218"/>
      <c r="BM137" s="118">
        <f t="shared" si="33"/>
        <v>0</v>
      </c>
      <c r="BN137" s="9">
        <f t="shared" si="34"/>
        <v>0</v>
      </c>
      <c r="BO137" s="219">
        <f t="shared" si="36"/>
        <v>0</v>
      </c>
      <c r="BP137" s="123">
        <v>0</v>
      </c>
      <c r="BQ137" s="123">
        <v>0</v>
      </c>
      <c r="BR137" s="219">
        <f t="shared" si="35"/>
        <v>0</v>
      </c>
      <c r="BS137" s="107"/>
      <c r="BV137" s="243"/>
      <c r="BW137" s="243"/>
      <c r="BX137" s="243"/>
      <c r="BY137" s="243"/>
      <c r="BZ137" s="243"/>
    </row>
    <row r="138" spans="1:78" s="6" customFormat="1" ht="15" hidden="1" customHeight="1" x14ac:dyDescent="0.3">
      <c r="A138" s="130"/>
      <c r="B138" s="355"/>
      <c r="C138" s="336"/>
      <c r="D138" s="356">
        <v>0</v>
      </c>
      <c r="E138" s="408">
        <f t="shared" si="30"/>
        <v>0</v>
      </c>
      <c r="F138" s="337"/>
      <c r="G138" s="337"/>
      <c r="H138" s="337"/>
      <c r="I138" s="337"/>
      <c r="J138" s="337"/>
      <c r="K138" s="337"/>
      <c r="L138" s="337"/>
      <c r="M138" s="337"/>
      <c r="N138" s="337"/>
      <c r="O138" s="337"/>
      <c r="P138" s="337"/>
      <c r="Q138" s="337"/>
      <c r="R138" s="337"/>
      <c r="S138" s="337"/>
      <c r="T138" s="337"/>
      <c r="U138" s="337"/>
      <c r="V138" s="337"/>
      <c r="W138" s="337"/>
      <c r="X138" s="337"/>
      <c r="Y138" s="337"/>
      <c r="Z138" s="337"/>
      <c r="AA138" s="337"/>
      <c r="AB138" s="337"/>
      <c r="AC138" s="337"/>
      <c r="AD138" s="337"/>
      <c r="AE138" s="337"/>
      <c r="AF138" s="337"/>
      <c r="AG138" s="337"/>
      <c r="AH138" s="337"/>
      <c r="AI138" s="337"/>
      <c r="AJ138" s="337"/>
      <c r="AK138" s="337"/>
      <c r="AL138" s="337"/>
      <c r="AM138" s="337"/>
      <c r="AN138" s="337"/>
      <c r="AO138" s="337"/>
      <c r="AP138" s="337"/>
      <c r="AQ138" s="337"/>
      <c r="AR138" s="337"/>
      <c r="AS138" s="337"/>
      <c r="AT138" s="337"/>
      <c r="AU138" s="337"/>
      <c r="AV138" s="337"/>
      <c r="AW138" s="337"/>
      <c r="AX138" s="337"/>
      <c r="AY138" s="337"/>
      <c r="AZ138" s="337"/>
      <c r="BA138" s="337"/>
      <c r="BB138" s="337"/>
      <c r="BC138" s="337"/>
      <c r="BD138" s="337"/>
      <c r="BE138" s="65"/>
      <c r="BF138" s="65"/>
      <c r="BG138" s="342">
        <f t="shared" si="31"/>
        <v>0</v>
      </c>
      <c r="BH138" s="357">
        <f t="shared" si="32"/>
        <v>0</v>
      </c>
      <c r="BI138" s="207">
        <v>900</v>
      </c>
      <c r="BJ138" s="207">
        <v>350</v>
      </c>
      <c r="BK138" s="217"/>
      <c r="BL138" s="218"/>
      <c r="BM138" s="118">
        <f t="shared" si="33"/>
        <v>0</v>
      </c>
      <c r="BN138" s="9">
        <f t="shared" si="34"/>
        <v>0</v>
      </c>
      <c r="BO138" s="219">
        <f t="shared" si="36"/>
        <v>0</v>
      </c>
      <c r="BP138" s="123">
        <v>0</v>
      </c>
      <c r="BQ138" s="123">
        <v>0</v>
      </c>
      <c r="BR138" s="219">
        <f t="shared" si="35"/>
        <v>0</v>
      </c>
      <c r="BS138" s="107"/>
      <c r="BV138" s="243"/>
      <c r="BW138" s="243"/>
      <c r="BX138" s="243"/>
      <c r="BY138" s="243"/>
      <c r="BZ138" s="243"/>
    </row>
    <row r="139" spans="1:78" s="6" customFormat="1" ht="15" hidden="1" customHeight="1" x14ac:dyDescent="0.3">
      <c r="A139" s="130"/>
      <c r="B139" s="355"/>
      <c r="C139" s="336"/>
      <c r="D139" s="356">
        <v>0</v>
      </c>
      <c r="E139" s="408">
        <f t="shared" si="30"/>
        <v>0</v>
      </c>
      <c r="F139" s="337"/>
      <c r="G139" s="337"/>
      <c r="H139" s="337"/>
      <c r="I139" s="337"/>
      <c r="J139" s="337"/>
      <c r="K139" s="337"/>
      <c r="L139" s="337"/>
      <c r="M139" s="337"/>
      <c r="N139" s="337"/>
      <c r="O139" s="337"/>
      <c r="P139" s="337"/>
      <c r="Q139" s="337"/>
      <c r="R139" s="337"/>
      <c r="S139" s="337"/>
      <c r="T139" s="337"/>
      <c r="U139" s="337"/>
      <c r="V139" s="337"/>
      <c r="W139" s="337"/>
      <c r="X139" s="337"/>
      <c r="Y139" s="337"/>
      <c r="Z139" s="337"/>
      <c r="AA139" s="337"/>
      <c r="AB139" s="337"/>
      <c r="AC139" s="337"/>
      <c r="AD139" s="337"/>
      <c r="AE139" s="337"/>
      <c r="AF139" s="337"/>
      <c r="AG139" s="337"/>
      <c r="AH139" s="337"/>
      <c r="AI139" s="337"/>
      <c r="AJ139" s="337"/>
      <c r="AK139" s="337"/>
      <c r="AL139" s="337"/>
      <c r="AM139" s="337"/>
      <c r="AN139" s="337"/>
      <c r="AO139" s="337"/>
      <c r="AP139" s="337"/>
      <c r="AQ139" s="337"/>
      <c r="AR139" s="337"/>
      <c r="AS139" s="337"/>
      <c r="AT139" s="337"/>
      <c r="AU139" s="337"/>
      <c r="AV139" s="337"/>
      <c r="AW139" s="337"/>
      <c r="AX139" s="337"/>
      <c r="AY139" s="337"/>
      <c r="AZ139" s="337"/>
      <c r="BA139" s="337"/>
      <c r="BB139" s="337"/>
      <c r="BC139" s="337"/>
      <c r="BD139" s="337"/>
      <c r="BE139" s="65"/>
      <c r="BF139" s="65"/>
      <c r="BG139" s="342">
        <f t="shared" si="31"/>
        <v>0</v>
      </c>
      <c r="BH139" s="357">
        <f t="shared" si="32"/>
        <v>0</v>
      </c>
      <c r="BI139" s="207">
        <v>900</v>
      </c>
      <c r="BJ139" s="207">
        <v>350</v>
      </c>
      <c r="BK139" s="217"/>
      <c r="BL139" s="218"/>
      <c r="BM139" s="118">
        <f t="shared" si="33"/>
        <v>0</v>
      </c>
      <c r="BN139" s="9">
        <f t="shared" si="34"/>
        <v>0</v>
      </c>
      <c r="BO139" s="219">
        <f t="shared" si="36"/>
        <v>0</v>
      </c>
      <c r="BP139" s="123">
        <v>0</v>
      </c>
      <c r="BQ139" s="123">
        <v>0</v>
      </c>
      <c r="BR139" s="219">
        <f t="shared" si="35"/>
        <v>0</v>
      </c>
      <c r="BS139" s="107"/>
      <c r="BV139" s="243"/>
      <c r="BW139" s="243"/>
      <c r="BX139" s="243"/>
      <c r="BY139" s="243"/>
      <c r="BZ139" s="243"/>
    </row>
    <row r="140" spans="1:78" s="6" customFormat="1" ht="15" hidden="1" customHeight="1" x14ac:dyDescent="0.3">
      <c r="A140" s="130"/>
      <c r="B140" s="355"/>
      <c r="C140" s="336"/>
      <c r="D140" s="356">
        <v>0</v>
      </c>
      <c r="E140" s="408">
        <f t="shared" si="30"/>
        <v>0</v>
      </c>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337"/>
      <c r="AE140" s="337"/>
      <c r="AF140" s="337"/>
      <c r="AG140" s="337"/>
      <c r="AH140" s="337"/>
      <c r="AI140" s="337"/>
      <c r="AJ140" s="337"/>
      <c r="AK140" s="337"/>
      <c r="AL140" s="337"/>
      <c r="AM140" s="337"/>
      <c r="AN140" s="337"/>
      <c r="AO140" s="337"/>
      <c r="AP140" s="337"/>
      <c r="AQ140" s="337"/>
      <c r="AR140" s="337"/>
      <c r="AS140" s="337"/>
      <c r="AT140" s="337"/>
      <c r="AU140" s="337"/>
      <c r="AV140" s="337"/>
      <c r="AW140" s="337"/>
      <c r="AX140" s="337"/>
      <c r="AY140" s="337"/>
      <c r="AZ140" s="337"/>
      <c r="BA140" s="337"/>
      <c r="BB140" s="337"/>
      <c r="BC140" s="337"/>
      <c r="BD140" s="337"/>
      <c r="BE140" s="65"/>
      <c r="BF140" s="65"/>
      <c r="BG140" s="342">
        <f t="shared" si="31"/>
        <v>0</v>
      </c>
      <c r="BH140" s="357">
        <f t="shared" si="32"/>
        <v>0</v>
      </c>
      <c r="BI140" s="207">
        <v>900</v>
      </c>
      <c r="BJ140" s="207">
        <v>350</v>
      </c>
      <c r="BK140" s="217"/>
      <c r="BL140" s="218"/>
      <c r="BM140" s="118">
        <f t="shared" si="33"/>
        <v>0</v>
      </c>
      <c r="BN140" s="9">
        <f t="shared" si="34"/>
        <v>0</v>
      </c>
      <c r="BO140" s="219">
        <f t="shared" si="36"/>
        <v>0</v>
      </c>
      <c r="BP140" s="123">
        <v>0</v>
      </c>
      <c r="BQ140" s="123">
        <v>0</v>
      </c>
      <c r="BR140" s="219">
        <f t="shared" si="35"/>
        <v>0</v>
      </c>
      <c r="BS140" s="107"/>
      <c r="BV140" s="243"/>
      <c r="BW140" s="243"/>
      <c r="BX140" s="243"/>
      <c r="BY140" s="243"/>
      <c r="BZ140" s="243"/>
    </row>
    <row r="141" spans="1:78" s="6" customFormat="1" ht="15" hidden="1" customHeight="1" x14ac:dyDescent="0.3">
      <c r="A141" s="130"/>
      <c r="B141" s="355"/>
      <c r="C141" s="336"/>
      <c r="D141" s="356">
        <v>0</v>
      </c>
      <c r="E141" s="408">
        <f t="shared" si="30"/>
        <v>0</v>
      </c>
      <c r="F141" s="337"/>
      <c r="G141" s="337"/>
      <c r="H141" s="337"/>
      <c r="I141" s="337"/>
      <c r="J141" s="337"/>
      <c r="K141" s="337"/>
      <c r="L141" s="337"/>
      <c r="M141" s="337"/>
      <c r="N141" s="337"/>
      <c r="O141" s="337"/>
      <c r="P141" s="337"/>
      <c r="Q141" s="337"/>
      <c r="R141" s="337"/>
      <c r="S141" s="337"/>
      <c r="T141" s="337"/>
      <c r="U141" s="337"/>
      <c r="V141" s="337"/>
      <c r="W141" s="337"/>
      <c r="X141" s="337"/>
      <c r="Y141" s="337"/>
      <c r="Z141" s="337"/>
      <c r="AA141" s="337"/>
      <c r="AB141" s="337"/>
      <c r="AC141" s="337"/>
      <c r="AD141" s="337"/>
      <c r="AE141" s="337"/>
      <c r="AF141" s="337"/>
      <c r="AG141" s="337"/>
      <c r="AH141" s="337"/>
      <c r="AI141" s="337"/>
      <c r="AJ141" s="337"/>
      <c r="AK141" s="337"/>
      <c r="AL141" s="337"/>
      <c r="AM141" s="337"/>
      <c r="AN141" s="337"/>
      <c r="AO141" s="337"/>
      <c r="AP141" s="337"/>
      <c r="AQ141" s="337"/>
      <c r="AR141" s="337"/>
      <c r="AS141" s="337"/>
      <c r="AT141" s="337"/>
      <c r="AU141" s="337"/>
      <c r="AV141" s="337"/>
      <c r="AW141" s="337"/>
      <c r="AX141" s="337"/>
      <c r="AY141" s="337"/>
      <c r="AZ141" s="337"/>
      <c r="BA141" s="337"/>
      <c r="BB141" s="337"/>
      <c r="BC141" s="337"/>
      <c r="BD141" s="337"/>
      <c r="BE141" s="65"/>
      <c r="BF141" s="65"/>
      <c r="BG141" s="342">
        <f t="shared" si="31"/>
        <v>0</v>
      </c>
      <c r="BH141" s="357">
        <f t="shared" si="32"/>
        <v>0</v>
      </c>
      <c r="BI141" s="207">
        <v>900</v>
      </c>
      <c r="BJ141" s="207">
        <v>350</v>
      </c>
      <c r="BK141" s="217"/>
      <c r="BL141" s="218"/>
      <c r="BM141" s="118">
        <f t="shared" si="33"/>
        <v>0</v>
      </c>
      <c r="BN141" s="9">
        <f t="shared" si="34"/>
        <v>0</v>
      </c>
      <c r="BO141" s="219">
        <f t="shared" si="36"/>
        <v>0</v>
      </c>
      <c r="BP141" s="123">
        <v>0</v>
      </c>
      <c r="BQ141" s="123">
        <v>0</v>
      </c>
      <c r="BR141" s="219">
        <f t="shared" si="35"/>
        <v>0</v>
      </c>
      <c r="BS141" s="107"/>
      <c r="BV141" s="243"/>
      <c r="BW141" s="243"/>
      <c r="BX141" s="243"/>
      <c r="BY141" s="243"/>
      <c r="BZ141" s="243"/>
    </row>
    <row r="142" spans="1:78" s="6" customFormat="1" ht="15" hidden="1" customHeight="1" x14ac:dyDescent="0.3">
      <c r="A142" s="130"/>
      <c r="B142" s="355"/>
      <c r="C142" s="336"/>
      <c r="D142" s="356">
        <v>0</v>
      </c>
      <c r="E142" s="408">
        <f t="shared" si="30"/>
        <v>0</v>
      </c>
      <c r="F142" s="337"/>
      <c r="G142" s="337"/>
      <c r="H142" s="337"/>
      <c r="I142" s="337"/>
      <c r="J142" s="337"/>
      <c r="K142" s="337"/>
      <c r="L142" s="337"/>
      <c r="M142" s="337"/>
      <c r="N142" s="337"/>
      <c r="O142" s="337"/>
      <c r="P142" s="337"/>
      <c r="Q142" s="337"/>
      <c r="R142" s="337"/>
      <c r="S142" s="337"/>
      <c r="T142" s="337"/>
      <c r="U142" s="337"/>
      <c r="V142" s="337"/>
      <c r="W142" s="337"/>
      <c r="X142" s="337"/>
      <c r="Y142" s="337"/>
      <c r="Z142" s="337"/>
      <c r="AA142" s="337"/>
      <c r="AB142" s="337"/>
      <c r="AC142" s="337"/>
      <c r="AD142" s="337"/>
      <c r="AE142" s="337"/>
      <c r="AF142" s="337"/>
      <c r="AG142" s="337"/>
      <c r="AH142" s="337"/>
      <c r="AI142" s="337"/>
      <c r="AJ142" s="337"/>
      <c r="AK142" s="337"/>
      <c r="AL142" s="337"/>
      <c r="AM142" s="337"/>
      <c r="AN142" s="337"/>
      <c r="AO142" s="337"/>
      <c r="AP142" s="337"/>
      <c r="AQ142" s="337"/>
      <c r="AR142" s="337"/>
      <c r="AS142" s="337"/>
      <c r="AT142" s="337"/>
      <c r="AU142" s="337"/>
      <c r="AV142" s="337"/>
      <c r="AW142" s="337"/>
      <c r="AX142" s="337"/>
      <c r="AY142" s="337"/>
      <c r="AZ142" s="337"/>
      <c r="BA142" s="337"/>
      <c r="BB142" s="337"/>
      <c r="BC142" s="337"/>
      <c r="BD142" s="337"/>
      <c r="BE142" s="65"/>
      <c r="BF142" s="65"/>
      <c r="BG142" s="342">
        <f t="shared" si="31"/>
        <v>0</v>
      </c>
      <c r="BH142" s="357">
        <f t="shared" si="32"/>
        <v>0</v>
      </c>
      <c r="BI142" s="207">
        <v>900</v>
      </c>
      <c r="BJ142" s="207">
        <v>350</v>
      </c>
      <c r="BK142" s="217"/>
      <c r="BL142" s="218"/>
      <c r="BM142" s="118">
        <f t="shared" si="33"/>
        <v>0</v>
      </c>
      <c r="BN142" s="9">
        <f t="shared" si="34"/>
        <v>0</v>
      </c>
      <c r="BO142" s="219">
        <f t="shared" si="36"/>
        <v>0</v>
      </c>
      <c r="BP142" s="123">
        <v>0</v>
      </c>
      <c r="BQ142" s="123">
        <v>0</v>
      </c>
      <c r="BR142" s="219">
        <f t="shared" si="35"/>
        <v>0</v>
      </c>
      <c r="BS142" s="107"/>
      <c r="BV142" s="243"/>
      <c r="BW142" s="243"/>
      <c r="BX142" s="243"/>
      <c r="BY142" s="243"/>
      <c r="BZ142" s="243"/>
    </row>
    <row r="143" spans="1:78" s="6" customFormat="1" ht="15" hidden="1" customHeight="1" x14ac:dyDescent="0.3">
      <c r="A143" s="130"/>
      <c r="B143" s="355"/>
      <c r="C143" s="336"/>
      <c r="D143" s="356">
        <v>0</v>
      </c>
      <c r="E143" s="408">
        <f t="shared" si="30"/>
        <v>0</v>
      </c>
      <c r="F143" s="337"/>
      <c r="G143" s="337"/>
      <c r="H143" s="337"/>
      <c r="I143" s="337"/>
      <c r="J143" s="337"/>
      <c r="K143" s="337"/>
      <c r="L143" s="337"/>
      <c r="M143" s="337"/>
      <c r="N143" s="337"/>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7"/>
      <c r="AK143" s="337"/>
      <c r="AL143" s="337"/>
      <c r="AM143" s="337"/>
      <c r="AN143" s="337"/>
      <c r="AO143" s="337"/>
      <c r="AP143" s="337"/>
      <c r="AQ143" s="337"/>
      <c r="AR143" s="337"/>
      <c r="AS143" s="337"/>
      <c r="AT143" s="337"/>
      <c r="AU143" s="337"/>
      <c r="AV143" s="337"/>
      <c r="AW143" s="337"/>
      <c r="AX143" s="337"/>
      <c r="AY143" s="337"/>
      <c r="AZ143" s="337"/>
      <c r="BA143" s="337"/>
      <c r="BB143" s="337"/>
      <c r="BC143" s="337"/>
      <c r="BD143" s="337"/>
      <c r="BE143" s="65"/>
      <c r="BF143" s="65"/>
      <c r="BG143" s="342">
        <f t="shared" si="31"/>
        <v>0</v>
      </c>
      <c r="BH143" s="357">
        <f t="shared" si="32"/>
        <v>0</v>
      </c>
      <c r="BI143" s="207">
        <v>900</v>
      </c>
      <c r="BJ143" s="207">
        <v>350</v>
      </c>
      <c r="BK143" s="217"/>
      <c r="BL143" s="218"/>
      <c r="BM143" s="118">
        <f t="shared" si="33"/>
        <v>0</v>
      </c>
      <c r="BN143" s="9">
        <f t="shared" si="34"/>
        <v>0</v>
      </c>
      <c r="BO143" s="219">
        <f t="shared" si="36"/>
        <v>0</v>
      </c>
      <c r="BP143" s="123">
        <v>0</v>
      </c>
      <c r="BQ143" s="123">
        <v>0</v>
      </c>
      <c r="BR143" s="219">
        <f t="shared" si="35"/>
        <v>0</v>
      </c>
      <c r="BS143" s="107"/>
      <c r="BV143" s="243"/>
      <c r="BW143" s="243"/>
      <c r="BX143" s="243"/>
      <c r="BY143" s="243"/>
      <c r="BZ143" s="243"/>
    </row>
    <row r="144" spans="1:78" s="6" customFormat="1" ht="15" hidden="1" customHeight="1" x14ac:dyDescent="0.3">
      <c r="A144" s="130"/>
      <c r="B144" s="355"/>
      <c r="C144" s="336"/>
      <c r="D144" s="356">
        <v>0</v>
      </c>
      <c r="E144" s="408">
        <f t="shared" si="30"/>
        <v>0</v>
      </c>
      <c r="F144" s="337"/>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7"/>
      <c r="AK144" s="337"/>
      <c r="AL144" s="337"/>
      <c r="AM144" s="337"/>
      <c r="AN144" s="337"/>
      <c r="AO144" s="337"/>
      <c r="AP144" s="337"/>
      <c r="AQ144" s="337"/>
      <c r="AR144" s="337"/>
      <c r="AS144" s="337"/>
      <c r="AT144" s="337"/>
      <c r="AU144" s="337"/>
      <c r="AV144" s="337"/>
      <c r="AW144" s="337"/>
      <c r="AX144" s="337"/>
      <c r="AY144" s="337"/>
      <c r="AZ144" s="337"/>
      <c r="BA144" s="337"/>
      <c r="BB144" s="337"/>
      <c r="BC144" s="337"/>
      <c r="BD144" s="337"/>
      <c r="BE144" s="65"/>
      <c r="BF144" s="65"/>
      <c r="BG144" s="342">
        <f t="shared" si="31"/>
        <v>0</v>
      </c>
      <c r="BH144" s="357">
        <f t="shared" si="32"/>
        <v>0</v>
      </c>
      <c r="BI144" s="207">
        <v>900</v>
      </c>
      <c r="BJ144" s="207">
        <v>350</v>
      </c>
      <c r="BK144" s="217"/>
      <c r="BL144" s="218"/>
      <c r="BM144" s="118">
        <f t="shared" si="33"/>
        <v>0</v>
      </c>
      <c r="BN144" s="9">
        <f t="shared" si="34"/>
        <v>0</v>
      </c>
      <c r="BO144" s="219">
        <f t="shared" si="36"/>
        <v>0</v>
      </c>
      <c r="BP144" s="123">
        <v>0</v>
      </c>
      <c r="BQ144" s="123">
        <v>0</v>
      </c>
      <c r="BR144" s="219">
        <f t="shared" si="35"/>
        <v>0</v>
      </c>
      <c r="BS144" s="107"/>
      <c r="BV144" s="243"/>
      <c r="BW144" s="243"/>
      <c r="BX144" s="243"/>
      <c r="BY144" s="243"/>
      <c r="BZ144" s="243"/>
    </row>
    <row r="145" spans="1:78" s="6" customFormat="1" ht="15" hidden="1" customHeight="1" x14ac:dyDescent="0.3">
      <c r="A145" s="130"/>
      <c r="B145" s="355"/>
      <c r="C145" s="336"/>
      <c r="D145" s="356">
        <v>0</v>
      </c>
      <c r="E145" s="408">
        <f t="shared" si="30"/>
        <v>0</v>
      </c>
      <c r="F145" s="337"/>
      <c r="G145" s="337"/>
      <c r="H145" s="337"/>
      <c r="I145" s="337"/>
      <c r="J145" s="337"/>
      <c r="K145" s="337"/>
      <c r="L145" s="337"/>
      <c r="M145" s="337"/>
      <c r="N145" s="337"/>
      <c r="O145" s="337"/>
      <c r="P145" s="337"/>
      <c r="Q145" s="337"/>
      <c r="R145" s="337"/>
      <c r="S145" s="337"/>
      <c r="T145" s="337"/>
      <c r="U145" s="337"/>
      <c r="V145" s="337"/>
      <c r="W145" s="337"/>
      <c r="X145" s="337"/>
      <c r="Y145" s="337"/>
      <c r="Z145" s="337"/>
      <c r="AA145" s="337"/>
      <c r="AB145" s="337"/>
      <c r="AC145" s="337"/>
      <c r="AD145" s="337"/>
      <c r="AE145" s="337"/>
      <c r="AF145" s="337"/>
      <c r="AG145" s="337"/>
      <c r="AH145" s="337"/>
      <c r="AI145" s="337"/>
      <c r="AJ145" s="337"/>
      <c r="AK145" s="337"/>
      <c r="AL145" s="337"/>
      <c r="AM145" s="337"/>
      <c r="AN145" s="337"/>
      <c r="AO145" s="337"/>
      <c r="AP145" s="337"/>
      <c r="AQ145" s="337"/>
      <c r="AR145" s="337"/>
      <c r="AS145" s="337"/>
      <c r="AT145" s="337"/>
      <c r="AU145" s="337"/>
      <c r="AV145" s="337"/>
      <c r="AW145" s="337"/>
      <c r="AX145" s="337"/>
      <c r="AY145" s="337"/>
      <c r="AZ145" s="337"/>
      <c r="BA145" s="337"/>
      <c r="BB145" s="337"/>
      <c r="BC145" s="337"/>
      <c r="BD145" s="337"/>
      <c r="BE145" s="65"/>
      <c r="BF145" s="65"/>
      <c r="BG145" s="342">
        <f t="shared" si="31"/>
        <v>0</v>
      </c>
      <c r="BH145" s="357">
        <f t="shared" si="32"/>
        <v>0</v>
      </c>
      <c r="BI145" s="207">
        <v>900</v>
      </c>
      <c r="BJ145" s="207">
        <v>350</v>
      </c>
      <c r="BK145" s="217"/>
      <c r="BL145" s="218"/>
      <c r="BM145" s="118">
        <f t="shared" si="33"/>
        <v>0</v>
      </c>
      <c r="BN145" s="9">
        <f t="shared" si="34"/>
        <v>0</v>
      </c>
      <c r="BO145" s="219">
        <f t="shared" si="36"/>
        <v>0</v>
      </c>
      <c r="BP145" s="123">
        <v>0</v>
      </c>
      <c r="BQ145" s="123">
        <v>0</v>
      </c>
      <c r="BR145" s="219">
        <f t="shared" si="35"/>
        <v>0</v>
      </c>
      <c r="BS145" s="107"/>
      <c r="BV145" s="243"/>
      <c r="BW145" s="243"/>
      <c r="BX145" s="243"/>
      <c r="BY145" s="243"/>
      <c r="BZ145" s="243"/>
    </row>
    <row r="146" spans="1:78" s="6" customFormat="1" ht="15" hidden="1" customHeight="1" x14ac:dyDescent="0.3">
      <c r="A146" s="130"/>
      <c r="B146" s="355"/>
      <c r="C146" s="336"/>
      <c r="D146" s="356">
        <v>0</v>
      </c>
      <c r="E146" s="408">
        <f t="shared" si="30"/>
        <v>0</v>
      </c>
      <c r="F146" s="337"/>
      <c r="G146" s="337"/>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37"/>
      <c r="AY146" s="337"/>
      <c r="AZ146" s="337"/>
      <c r="BA146" s="337"/>
      <c r="BB146" s="337"/>
      <c r="BC146" s="337"/>
      <c r="BD146" s="337"/>
      <c r="BE146" s="65"/>
      <c r="BF146" s="65"/>
      <c r="BG146" s="342">
        <f t="shared" si="31"/>
        <v>0</v>
      </c>
      <c r="BH146" s="357">
        <f t="shared" si="32"/>
        <v>0</v>
      </c>
      <c r="BI146" s="207">
        <v>900</v>
      </c>
      <c r="BJ146" s="207">
        <v>350</v>
      </c>
      <c r="BK146" s="217"/>
      <c r="BL146" s="218"/>
      <c r="BM146" s="118">
        <f t="shared" si="33"/>
        <v>0</v>
      </c>
      <c r="BN146" s="9">
        <f t="shared" si="34"/>
        <v>0</v>
      </c>
      <c r="BO146" s="219">
        <f t="shared" si="36"/>
        <v>0</v>
      </c>
      <c r="BP146" s="123">
        <v>0</v>
      </c>
      <c r="BQ146" s="123">
        <v>0</v>
      </c>
      <c r="BR146" s="219">
        <f t="shared" si="35"/>
        <v>0</v>
      </c>
      <c r="BS146" s="107"/>
      <c r="BV146" s="243"/>
      <c r="BW146" s="243"/>
      <c r="BX146" s="243"/>
      <c r="BY146" s="243"/>
      <c r="BZ146" s="243"/>
    </row>
    <row r="147" spans="1:78" s="6" customFormat="1" ht="15" hidden="1" customHeight="1" x14ac:dyDescent="0.3">
      <c r="A147" s="130"/>
      <c r="B147" s="355"/>
      <c r="C147" s="336"/>
      <c r="D147" s="356">
        <v>0</v>
      </c>
      <c r="E147" s="408">
        <f t="shared" si="30"/>
        <v>0</v>
      </c>
      <c r="F147" s="337"/>
      <c r="G147" s="337"/>
      <c r="H147" s="337"/>
      <c r="I147" s="337"/>
      <c r="J147" s="337"/>
      <c r="K147" s="337"/>
      <c r="L147" s="337"/>
      <c r="M147" s="337"/>
      <c r="N147" s="337"/>
      <c r="O147" s="337"/>
      <c r="P147" s="337"/>
      <c r="Q147" s="337"/>
      <c r="R147" s="337"/>
      <c r="S147" s="337"/>
      <c r="T147" s="337"/>
      <c r="U147" s="337"/>
      <c r="V147" s="337"/>
      <c r="W147" s="337"/>
      <c r="X147" s="337"/>
      <c r="Y147" s="337"/>
      <c r="Z147" s="337"/>
      <c r="AA147" s="337"/>
      <c r="AB147" s="337"/>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7"/>
      <c r="AY147" s="337"/>
      <c r="AZ147" s="337"/>
      <c r="BA147" s="337"/>
      <c r="BB147" s="337"/>
      <c r="BC147" s="337"/>
      <c r="BD147" s="337"/>
      <c r="BE147" s="65"/>
      <c r="BF147" s="65"/>
      <c r="BG147" s="342">
        <f t="shared" si="31"/>
        <v>0</v>
      </c>
      <c r="BH147" s="357">
        <f t="shared" si="32"/>
        <v>0</v>
      </c>
      <c r="BI147" s="207">
        <v>900</v>
      </c>
      <c r="BJ147" s="207">
        <v>350</v>
      </c>
      <c r="BK147" s="217"/>
      <c r="BL147" s="218"/>
      <c r="BM147" s="118">
        <f t="shared" si="33"/>
        <v>0</v>
      </c>
      <c r="BN147" s="9">
        <f t="shared" si="34"/>
        <v>0</v>
      </c>
      <c r="BO147" s="219">
        <f t="shared" si="36"/>
        <v>0</v>
      </c>
      <c r="BP147" s="123">
        <v>0</v>
      </c>
      <c r="BQ147" s="123">
        <v>0</v>
      </c>
      <c r="BR147" s="219">
        <f t="shared" si="35"/>
        <v>0</v>
      </c>
      <c r="BS147" s="107"/>
      <c r="BV147" s="243"/>
      <c r="BW147" s="243"/>
      <c r="BX147" s="243"/>
      <c r="BY147" s="243"/>
      <c r="BZ147" s="243"/>
    </row>
    <row r="148" spans="1:78" s="6" customFormat="1" ht="15" hidden="1" customHeight="1" x14ac:dyDescent="0.3">
      <c r="A148" s="130"/>
      <c r="B148" s="355"/>
      <c r="C148" s="336"/>
      <c r="D148" s="356">
        <v>0</v>
      </c>
      <c r="E148" s="408">
        <f t="shared" si="30"/>
        <v>0</v>
      </c>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37"/>
      <c r="AE148" s="337"/>
      <c r="AF148" s="337"/>
      <c r="AG148" s="337"/>
      <c r="AH148" s="337"/>
      <c r="AI148" s="337"/>
      <c r="AJ148" s="337"/>
      <c r="AK148" s="337"/>
      <c r="AL148" s="337"/>
      <c r="AM148" s="337"/>
      <c r="AN148" s="337"/>
      <c r="AO148" s="337"/>
      <c r="AP148" s="337"/>
      <c r="AQ148" s="337"/>
      <c r="AR148" s="337"/>
      <c r="AS148" s="337"/>
      <c r="AT148" s="337"/>
      <c r="AU148" s="337"/>
      <c r="AV148" s="337"/>
      <c r="AW148" s="337"/>
      <c r="AX148" s="337"/>
      <c r="AY148" s="337"/>
      <c r="AZ148" s="337"/>
      <c r="BA148" s="337"/>
      <c r="BB148" s="337"/>
      <c r="BC148" s="337"/>
      <c r="BD148" s="337"/>
      <c r="BE148" s="65"/>
      <c r="BF148" s="65"/>
      <c r="BG148" s="342">
        <f t="shared" si="31"/>
        <v>0</v>
      </c>
      <c r="BH148" s="357">
        <f t="shared" si="32"/>
        <v>0</v>
      </c>
      <c r="BI148" s="207">
        <v>900</v>
      </c>
      <c r="BJ148" s="207">
        <v>350</v>
      </c>
      <c r="BK148" s="217"/>
      <c r="BL148" s="218"/>
      <c r="BM148" s="118">
        <f t="shared" si="33"/>
        <v>0</v>
      </c>
      <c r="BN148" s="9">
        <f t="shared" si="34"/>
        <v>0</v>
      </c>
      <c r="BO148" s="219">
        <f t="shared" si="36"/>
        <v>0</v>
      </c>
      <c r="BP148" s="123">
        <v>0</v>
      </c>
      <c r="BQ148" s="123">
        <v>0</v>
      </c>
      <c r="BR148" s="219">
        <f t="shared" si="35"/>
        <v>0</v>
      </c>
      <c r="BS148" s="107"/>
      <c r="BV148" s="243"/>
      <c r="BW148" s="243"/>
      <c r="BX148" s="243"/>
      <c r="BY148" s="243"/>
      <c r="BZ148" s="243"/>
    </row>
    <row r="149" spans="1:78" s="6" customFormat="1" ht="15" hidden="1" customHeight="1" x14ac:dyDescent="0.3">
      <c r="A149" s="130"/>
      <c r="B149" s="355"/>
      <c r="C149" s="336"/>
      <c r="D149" s="356">
        <v>0</v>
      </c>
      <c r="E149" s="408">
        <f t="shared" si="30"/>
        <v>0</v>
      </c>
      <c r="F149" s="337"/>
      <c r="G149" s="337"/>
      <c r="H149" s="337"/>
      <c r="I149" s="337"/>
      <c r="J149" s="337"/>
      <c r="K149" s="337"/>
      <c r="L149" s="337"/>
      <c r="M149" s="337"/>
      <c r="N149" s="337"/>
      <c r="O149" s="337"/>
      <c r="P149" s="337"/>
      <c r="Q149" s="337"/>
      <c r="R149" s="337"/>
      <c r="S149" s="337"/>
      <c r="T149" s="337"/>
      <c r="U149" s="337"/>
      <c r="V149" s="337"/>
      <c r="W149" s="337"/>
      <c r="X149" s="337"/>
      <c r="Y149" s="337"/>
      <c r="Z149" s="337"/>
      <c r="AA149" s="337"/>
      <c r="AB149" s="337"/>
      <c r="AC149" s="337"/>
      <c r="AD149" s="337"/>
      <c r="AE149" s="337"/>
      <c r="AF149" s="337"/>
      <c r="AG149" s="337"/>
      <c r="AH149" s="337"/>
      <c r="AI149" s="337"/>
      <c r="AJ149" s="337"/>
      <c r="AK149" s="337"/>
      <c r="AL149" s="337"/>
      <c r="AM149" s="337"/>
      <c r="AN149" s="337"/>
      <c r="AO149" s="337"/>
      <c r="AP149" s="337"/>
      <c r="AQ149" s="337"/>
      <c r="AR149" s="337"/>
      <c r="AS149" s="337"/>
      <c r="AT149" s="337"/>
      <c r="AU149" s="337"/>
      <c r="AV149" s="337"/>
      <c r="AW149" s="337"/>
      <c r="AX149" s="337"/>
      <c r="AY149" s="337"/>
      <c r="AZ149" s="337"/>
      <c r="BA149" s="337"/>
      <c r="BB149" s="337"/>
      <c r="BC149" s="337"/>
      <c r="BD149" s="337"/>
      <c r="BE149" s="65"/>
      <c r="BF149" s="65"/>
      <c r="BG149" s="342">
        <f t="shared" si="31"/>
        <v>0</v>
      </c>
      <c r="BH149" s="357">
        <f t="shared" si="32"/>
        <v>0</v>
      </c>
      <c r="BI149" s="207">
        <v>900</v>
      </c>
      <c r="BJ149" s="207">
        <v>350</v>
      </c>
      <c r="BK149" s="217"/>
      <c r="BL149" s="218"/>
      <c r="BM149" s="118">
        <f t="shared" si="33"/>
        <v>0</v>
      </c>
      <c r="BN149" s="9">
        <f t="shared" si="34"/>
        <v>0</v>
      </c>
      <c r="BO149" s="219">
        <f t="shared" si="36"/>
        <v>0</v>
      </c>
      <c r="BP149" s="123">
        <v>0</v>
      </c>
      <c r="BQ149" s="123">
        <v>0</v>
      </c>
      <c r="BR149" s="219">
        <f t="shared" si="35"/>
        <v>0</v>
      </c>
      <c r="BS149" s="107"/>
      <c r="BV149" s="243"/>
      <c r="BW149" s="243"/>
      <c r="BX149" s="243"/>
      <c r="BY149" s="243"/>
      <c r="BZ149" s="243"/>
    </row>
    <row r="150" spans="1:78" s="6" customFormat="1" ht="15" hidden="1" customHeight="1" x14ac:dyDescent="0.3">
      <c r="A150" s="130"/>
      <c r="B150" s="355"/>
      <c r="C150" s="336"/>
      <c r="D150" s="356">
        <v>0</v>
      </c>
      <c r="E150" s="408">
        <f t="shared" si="30"/>
        <v>0</v>
      </c>
      <c r="F150" s="337"/>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37"/>
      <c r="AF150" s="337"/>
      <c r="AG150" s="337"/>
      <c r="AH150" s="337"/>
      <c r="AI150" s="337"/>
      <c r="AJ150" s="337"/>
      <c r="AK150" s="337"/>
      <c r="AL150" s="337"/>
      <c r="AM150" s="337"/>
      <c r="AN150" s="337"/>
      <c r="AO150" s="337"/>
      <c r="AP150" s="337"/>
      <c r="AQ150" s="337"/>
      <c r="AR150" s="337"/>
      <c r="AS150" s="337"/>
      <c r="AT150" s="337"/>
      <c r="AU150" s="337"/>
      <c r="AV150" s="337"/>
      <c r="AW150" s="337"/>
      <c r="AX150" s="337"/>
      <c r="AY150" s="337"/>
      <c r="AZ150" s="337"/>
      <c r="BA150" s="337"/>
      <c r="BB150" s="337"/>
      <c r="BC150" s="337"/>
      <c r="BD150" s="337"/>
      <c r="BE150" s="65"/>
      <c r="BF150" s="65"/>
      <c r="BG150" s="342">
        <f t="shared" si="31"/>
        <v>0</v>
      </c>
      <c r="BH150" s="357">
        <f t="shared" si="32"/>
        <v>0</v>
      </c>
      <c r="BI150" s="207">
        <v>900</v>
      </c>
      <c r="BJ150" s="207">
        <v>350</v>
      </c>
      <c r="BK150" s="217"/>
      <c r="BL150" s="218"/>
      <c r="BM150" s="118">
        <f t="shared" si="33"/>
        <v>0</v>
      </c>
      <c r="BN150" s="9">
        <f t="shared" si="34"/>
        <v>0</v>
      </c>
      <c r="BO150" s="219">
        <f t="shared" si="36"/>
        <v>0</v>
      </c>
      <c r="BP150" s="123">
        <v>0</v>
      </c>
      <c r="BQ150" s="123">
        <v>0</v>
      </c>
      <c r="BR150" s="219">
        <f t="shared" si="35"/>
        <v>0</v>
      </c>
      <c r="BS150" s="107"/>
      <c r="BV150" s="243"/>
      <c r="BW150" s="243"/>
      <c r="BX150" s="243"/>
      <c r="BY150" s="243"/>
      <c r="BZ150" s="243"/>
    </row>
    <row r="151" spans="1:78" s="6" customFormat="1" ht="15" hidden="1" customHeight="1" x14ac:dyDescent="0.3">
      <c r="A151" s="130"/>
      <c r="B151" s="355"/>
      <c r="C151" s="336"/>
      <c r="D151" s="356">
        <v>0</v>
      </c>
      <c r="E151" s="408">
        <f t="shared" si="30"/>
        <v>0</v>
      </c>
      <c r="F151" s="337"/>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c r="AC151" s="337"/>
      <c r="AD151" s="337"/>
      <c r="AE151" s="337"/>
      <c r="AF151" s="337"/>
      <c r="AG151" s="337"/>
      <c r="AH151" s="337"/>
      <c r="AI151" s="337"/>
      <c r="AJ151" s="337"/>
      <c r="AK151" s="337"/>
      <c r="AL151" s="337"/>
      <c r="AM151" s="337"/>
      <c r="AN151" s="337"/>
      <c r="AO151" s="337"/>
      <c r="AP151" s="337"/>
      <c r="AQ151" s="337"/>
      <c r="AR151" s="337"/>
      <c r="AS151" s="337"/>
      <c r="AT151" s="337"/>
      <c r="AU151" s="337"/>
      <c r="AV151" s="337"/>
      <c r="AW151" s="337"/>
      <c r="AX151" s="337"/>
      <c r="AY151" s="337"/>
      <c r="AZ151" s="337"/>
      <c r="BA151" s="337"/>
      <c r="BB151" s="337"/>
      <c r="BC151" s="337"/>
      <c r="BD151" s="337"/>
      <c r="BE151" s="65"/>
      <c r="BF151" s="65"/>
      <c r="BG151" s="342">
        <f t="shared" si="31"/>
        <v>0</v>
      </c>
      <c r="BH151" s="357">
        <f t="shared" si="32"/>
        <v>0</v>
      </c>
      <c r="BI151" s="207">
        <v>900</v>
      </c>
      <c r="BJ151" s="207">
        <v>350</v>
      </c>
      <c r="BK151" s="217"/>
      <c r="BL151" s="218"/>
      <c r="BM151" s="118">
        <f t="shared" si="33"/>
        <v>0</v>
      </c>
      <c r="BN151" s="9">
        <f t="shared" si="34"/>
        <v>0</v>
      </c>
      <c r="BO151" s="219">
        <f t="shared" si="36"/>
        <v>0</v>
      </c>
      <c r="BP151" s="123">
        <v>0</v>
      </c>
      <c r="BQ151" s="123">
        <v>0</v>
      </c>
      <c r="BR151" s="219">
        <f t="shared" si="35"/>
        <v>0</v>
      </c>
      <c r="BS151" s="107"/>
      <c r="BV151" s="243"/>
      <c r="BW151" s="243"/>
      <c r="BX151" s="243"/>
      <c r="BY151" s="243"/>
      <c r="BZ151" s="243"/>
    </row>
    <row r="152" spans="1:78" s="6" customFormat="1" ht="15" hidden="1" customHeight="1" x14ac:dyDescent="0.3">
      <c r="A152" s="130"/>
      <c r="B152" s="355"/>
      <c r="C152" s="336"/>
      <c r="D152" s="356">
        <v>0</v>
      </c>
      <c r="E152" s="408">
        <f t="shared" si="30"/>
        <v>0</v>
      </c>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37"/>
      <c r="AK152" s="337"/>
      <c r="AL152" s="337"/>
      <c r="AM152" s="337"/>
      <c r="AN152" s="337"/>
      <c r="AO152" s="337"/>
      <c r="AP152" s="337"/>
      <c r="AQ152" s="337"/>
      <c r="AR152" s="337"/>
      <c r="AS152" s="337"/>
      <c r="AT152" s="337"/>
      <c r="AU152" s="337"/>
      <c r="AV152" s="337"/>
      <c r="AW152" s="337"/>
      <c r="AX152" s="337"/>
      <c r="AY152" s="337"/>
      <c r="AZ152" s="337"/>
      <c r="BA152" s="337"/>
      <c r="BB152" s="337"/>
      <c r="BC152" s="337"/>
      <c r="BD152" s="337"/>
      <c r="BE152" s="65"/>
      <c r="BF152" s="65"/>
      <c r="BG152" s="342">
        <f t="shared" si="31"/>
        <v>0</v>
      </c>
      <c r="BH152" s="357">
        <f t="shared" si="32"/>
        <v>0</v>
      </c>
      <c r="BI152" s="207">
        <v>900</v>
      </c>
      <c r="BJ152" s="207">
        <v>350</v>
      </c>
      <c r="BK152" s="217"/>
      <c r="BL152" s="218"/>
      <c r="BM152" s="118">
        <f t="shared" si="33"/>
        <v>0</v>
      </c>
      <c r="BN152" s="9">
        <f t="shared" si="34"/>
        <v>0</v>
      </c>
      <c r="BO152" s="219">
        <f t="shared" si="36"/>
        <v>0</v>
      </c>
      <c r="BP152" s="123">
        <v>0</v>
      </c>
      <c r="BQ152" s="123">
        <v>0</v>
      </c>
      <c r="BR152" s="219">
        <f t="shared" si="35"/>
        <v>0</v>
      </c>
      <c r="BS152" s="107"/>
      <c r="BV152" s="243"/>
      <c r="BW152" s="243"/>
      <c r="BX152" s="243"/>
      <c r="BY152" s="243"/>
      <c r="BZ152" s="243"/>
    </row>
    <row r="153" spans="1:78" s="6" customFormat="1" ht="15" hidden="1" customHeight="1" x14ac:dyDescent="0.3">
      <c r="A153" s="130"/>
      <c r="B153" s="355"/>
      <c r="C153" s="336"/>
      <c r="D153" s="356">
        <v>0</v>
      </c>
      <c r="E153" s="408">
        <f t="shared" si="30"/>
        <v>0</v>
      </c>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337"/>
      <c r="AL153" s="337"/>
      <c r="AM153" s="337"/>
      <c r="AN153" s="337"/>
      <c r="AO153" s="337"/>
      <c r="AP153" s="337"/>
      <c r="AQ153" s="337"/>
      <c r="AR153" s="337"/>
      <c r="AS153" s="337"/>
      <c r="AT153" s="337"/>
      <c r="AU153" s="337"/>
      <c r="AV153" s="337"/>
      <c r="AW153" s="337"/>
      <c r="AX153" s="337"/>
      <c r="AY153" s="337"/>
      <c r="AZ153" s="337"/>
      <c r="BA153" s="337"/>
      <c r="BB153" s="337"/>
      <c r="BC153" s="337"/>
      <c r="BD153" s="337"/>
      <c r="BE153" s="65"/>
      <c r="BF153" s="65"/>
      <c r="BG153" s="342">
        <f t="shared" si="31"/>
        <v>0</v>
      </c>
      <c r="BH153" s="357">
        <f t="shared" si="32"/>
        <v>0</v>
      </c>
      <c r="BI153" s="207">
        <v>900</v>
      </c>
      <c r="BJ153" s="207">
        <v>350</v>
      </c>
      <c r="BK153" s="217"/>
      <c r="BL153" s="218"/>
      <c r="BM153" s="118">
        <f t="shared" si="33"/>
        <v>0</v>
      </c>
      <c r="BN153" s="9">
        <f t="shared" si="34"/>
        <v>0</v>
      </c>
      <c r="BO153" s="219">
        <f t="shared" si="36"/>
        <v>0</v>
      </c>
      <c r="BP153" s="123">
        <v>0</v>
      </c>
      <c r="BQ153" s="123">
        <v>0</v>
      </c>
      <c r="BR153" s="219">
        <f t="shared" si="35"/>
        <v>0</v>
      </c>
      <c r="BS153" s="107"/>
      <c r="BV153" s="243"/>
      <c r="BW153" s="243"/>
      <c r="BX153" s="243"/>
      <c r="BY153" s="243"/>
      <c r="BZ153" s="243"/>
    </row>
    <row r="154" spans="1:78" s="6" customFormat="1" ht="15" hidden="1" customHeight="1" x14ac:dyDescent="0.3">
      <c r="A154" s="130"/>
      <c r="B154" s="355"/>
      <c r="C154" s="336"/>
      <c r="D154" s="356">
        <v>0</v>
      </c>
      <c r="E154" s="408">
        <f t="shared" si="30"/>
        <v>0</v>
      </c>
      <c r="F154" s="337"/>
      <c r="G154" s="337"/>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c r="AG154" s="337"/>
      <c r="AH154" s="337"/>
      <c r="AI154" s="337"/>
      <c r="AJ154" s="337"/>
      <c r="AK154" s="337"/>
      <c r="AL154" s="337"/>
      <c r="AM154" s="337"/>
      <c r="AN154" s="337"/>
      <c r="AO154" s="337"/>
      <c r="AP154" s="337"/>
      <c r="AQ154" s="337"/>
      <c r="AR154" s="337"/>
      <c r="AS154" s="337"/>
      <c r="AT154" s="337"/>
      <c r="AU154" s="337"/>
      <c r="AV154" s="337"/>
      <c r="AW154" s="337"/>
      <c r="AX154" s="337"/>
      <c r="AY154" s="337"/>
      <c r="AZ154" s="337"/>
      <c r="BA154" s="337"/>
      <c r="BB154" s="337"/>
      <c r="BC154" s="337"/>
      <c r="BD154" s="337"/>
      <c r="BE154" s="65"/>
      <c r="BF154" s="65"/>
      <c r="BG154" s="342">
        <f t="shared" si="31"/>
        <v>0</v>
      </c>
      <c r="BH154" s="357">
        <f t="shared" si="32"/>
        <v>0</v>
      </c>
      <c r="BI154" s="207">
        <v>900</v>
      </c>
      <c r="BJ154" s="207">
        <v>350</v>
      </c>
      <c r="BK154" s="217"/>
      <c r="BL154" s="218"/>
      <c r="BM154" s="118">
        <f t="shared" si="33"/>
        <v>0</v>
      </c>
      <c r="BN154" s="9">
        <f t="shared" si="34"/>
        <v>0</v>
      </c>
      <c r="BO154" s="219">
        <f t="shared" si="36"/>
        <v>0</v>
      </c>
      <c r="BP154" s="123">
        <v>0</v>
      </c>
      <c r="BQ154" s="123">
        <v>0</v>
      </c>
      <c r="BR154" s="219">
        <f t="shared" si="35"/>
        <v>0</v>
      </c>
      <c r="BS154" s="107"/>
      <c r="BV154" s="243"/>
      <c r="BW154" s="243"/>
      <c r="BX154" s="243"/>
      <c r="BY154" s="243"/>
      <c r="BZ154" s="243"/>
    </row>
    <row r="155" spans="1:78" s="6" customFormat="1" ht="15" hidden="1" customHeight="1" x14ac:dyDescent="0.3">
      <c r="A155" s="130"/>
      <c r="B155" s="355"/>
      <c r="C155" s="336"/>
      <c r="D155" s="356">
        <v>0</v>
      </c>
      <c r="E155" s="408">
        <f t="shared" si="30"/>
        <v>0</v>
      </c>
      <c r="F155" s="337"/>
      <c r="G155" s="337"/>
      <c r="H155" s="337"/>
      <c r="I155" s="337"/>
      <c r="J155" s="337"/>
      <c r="K155" s="337"/>
      <c r="L155" s="337"/>
      <c r="M155" s="337"/>
      <c r="N155" s="337"/>
      <c r="O155" s="337"/>
      <c r="P155" s="337"/>
      <c r="Q155" s="337"/>
      <c r="R155" s="337"/>
      <c r="S155" s="337"/>
      <c r="T155" s="337"/>
      <c r="U155" s="337"/>
      <c r="V155" s="337"/>
      <c r="W155" s="337"/>
      <c r="X155" s="337"/>
      <c r="Y155" s="337"/>
      <c r="Z155" s="337"/>
      <c r="AA155" s="337"/>
      <c r="AB155" s="337"/>
      <c r="AC155" s="337"/>
      <c r="AD155" s="337"/>
      <c r="AE155" s="337"/>
      <c r="AF155" s="337"/>
      <c r="AG155" s="337"/>
      <c r="AH155" s="337"/>
      <c r="AI155" s="337"/>
      <c r="AJ155" s="337"/>
      <c r="AK155" s="337"/>
      <c r="AL155" s="337"/>
      <c r="AM155" s="337"/>
      <c r="AN155" s="337"/>
      <c r="AO155" s="337"/>
      <c r="AP155" s="337"/>
      <c r="AQ155" s="337"/>
      <c r="AR155" s="337"/>
      <c r="AS155" s="337"/>
      <c r="AT155" s="337"/>
      <c r="AU155" s="337"/>
      <c r="AV155" s="337"/>
      <c r="AW155" s="337"/>
      <c r="AX155" s="337"/>
      <c r="AY155" s="337"/>
      <c r="AZ155" s="337"/>
      <c r="BA155" s="337"/>
      <c r="BB155" s="337"/>
      <c r="BC155" s="337"/>
      <c r="BD155" s="337"/>
      <c r="BE155" s="65"/>
      <c r="BF155" s="65"/>
      <c r="BG155" s="342">
        <f t="shared" si="31"/>
        <v>0</v>
      </c>
      <c r="BH155" s="357">
        <f t="shared" si="32"/>
        <v>0</v>
      </c>
      <c r="BI155" s="207">
        <v>900</v>
      </c>
      <c r="BJ155" s="207">
        <v>350</v>
      </c>
      <c r="BK155" s="217"/>
      <c r="BL155" s="218"/>
      <c r="BM155" s="118">
        <f t="shared" si="33"/>
        <v>0</v>
      </c>
      <c r="BN155" s="9">
        <f t="shared" si="34"/>
        <v>0</v>
      </c>
      <c r="BO155" s="219">
        <f t="shared" si="36"/>
        <v>0</v>
      </c>
      <c r="BP155" s="123">
        <v>0</v>
      </c>
      <c r="BQ155" s="123">
        <v>0</v>
      </c>
      <c r="BR155" s="219">
        <f t="shared" si="35"/>
        <v>0</v>
      </c>
      <c r="BS155" s="107"/>
      <c r="BV155" s="243"/>
      <c r="BW155" s="243"/>
      <c r="BX155" s="243"/>
      <c r="BY155" s="243"/>
      <c r="BZ155" s="243"/>
    </row>
    <row r="156" spans="1:78" s="6" customFormat="1" ht="15" hidden="1" customHeight="1" x14ac:dyDescent="0.3">
      <c r="A156" s="130"/>
      <c r="B156" s="355"/>
      <c r="C156" s="336"/>
      <c r="D156" s="356">
        <v>0</v>
      </c>
      <c r="E156" s="408">
        <f t="shared" si="30"/>
        <v>0</v>
      </c>
      <c r="F156" s="337"/>
      <c r="G156" s="337"/>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7"/>
      <c r="AY156" s="337"/>
      <c r="AZ156" s="337"/>
      <c r="BA156" s="337"/>
      <c r="BB156" s="337"/>
      <c r="BC156" s="337"/>
      <c r="BD156" s="337"/>
      <c r="BE156" s="65"/>
      <c r="BF156" s="65"/>
      <c r="BG156" s="342">
        <f t="shared" si="31"/>
        <v>0</v>
      </c>
      <c r="BH156" s="357">
        <f t="shared" si="32"/>
        <v>0</v>
      </c>
      <c r="BI156" s="207">
        <v>900</v>
      </c>
      <c r="BJ156" s="207">
        <v>350</v>
      </c>
      <c r="BK156" s="217"/>
      <c r="BL156" s="218"/>
      <c r="BM156" s="118">
        <f t="shared" si="33"/>
        <v>0</v>
      </c>
      <c r="BN156" s="9">
        <f t="shared" si="34"/>
        <v>0</v>
      </c>
      <c r="BO156" s="219">
        <f t="shared" si="36"/>
        <v>0</v>
      </c>
      <c r="BP156" s="123">
        <v>0</v>
      </c>
      <c r="BQ156" s="123">
        <v>0</v>
      </c>
      <c r="BR156" s="219">
        <f t="shared" si="35"/>
        <v>0</v>
      </c>
      <c r="BS156" s="107"/>
      <c r="BV156" s="243"/>
      <c r="BW156" s="243"/>
      <c r="BX156" s="243"/>
      <c r="BY156" s="243"/>
      <c r="BZ156" s="243"/>
    </row>
    <row r="157" spans="1:78" s="6" customFormat="1" ht="15" hidden="1" customHeight="1" x14ac:dyDescent="0.3">
      <c r="A157" s="130"/>
      <c r="B157" s="355"/>
      <c r="C157" s="336"/>
      <c r="D157" s="356">
        <v>0</v>
      </c>
      <c r="E157" s="408">
        <f t="shared" si="30"/>
        <v>0</v>
      </c>
      <c r="F157" s="337"/>
      <c r="G157" s="337"/>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7"/>
      <c r="AY157" s="337"/>
      <c r="AZ157" s="337"/>
      <c r="BA157" s="337"/>
      <c r="BB157" s="337"/>
      <c r="BC157" s="337"/>
      <c r="BD157" s="337"/>
      <c r="BE157" s="65"/>
      <c r="BF157" s="65"/>
      <c r="BG157" s="342">
        <f t="shared" si="31"/>
        <v>0</v>
      </c>
      <c r="BH157" s="357">
        <f t="shared" si="32"/>
        <v>0</v>
      </c>
      <c r="BI157" s="207">
        <v>900</v>
      </c>
      <c r="BJ157" s="207">
        <v>350</v>
      </c>
      <c r="BK157" s="217"/>
      <c r="BL157" s="218"/>
      <c r="BM157" s="118">
        <f t="shared" si="33"/>
        <v>0</v>
      </c>
      <c r="BN157" s="9">
        <f t="shared" si="34"/>
        <v>0</v>
      </c>
      <c r="BO157" s="219">
        <f t="shared" si="36"/>
        <v>0</v>
      </c>
      <c r="BP157" s="123">
        <v>0</v>
      </c>
      <c r="BQ157" s="123">
        <v>0</v>
      </c>
      <c r="BR157" s="219">
        <f t="shared" si="35"/>
        <v>0</v>
      </c>
      <c r="BS157" s="107"/>
      <c r="BV157" s="243"/>
      <c r="BW157" s="243"/>
      <c r="BX157" s="243"/>
      <c r="BY157" s="243"/>
      <c r="BZ157" s="243"/>
    </row>
    <row r="158" spans="1:78" s="6" customFormat="1" ht="15" hidden="1" customHeight="1" x14ac:dyDescent="0.3">
      <c r="A158" s="130"/>
      <c r="B158" s="355"/>
      <c r="C158" s="336"/>
      <c r="D158" s="356">
        <v>0</v>
      </c>
      <c r="E158" s="408">
        <f t="shared" si="30"/>
        <v>0</v>
      </c>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7"/>
      <c r="AY158" s="337"/>
      <c r="AZ158" s="337"/>
      <c r="BA158" s="337"/>
      <c r="BB158" s="337"/>
      <c r="BC158" s="337"/>
      <c r="BD158" s="337"/>
      <c r="BE158" s="65"/>
      <c r="BF158" s="65"/>
      <c r="BG158" s="342">
        <f t="shared" si="31"/>
        <v>0</v>
      </c>
      <c r="BH158" s="357">
        <f t="shared" si="32"/>
        <v>0</v>
      </c>
      <c r="BI158" s="207">
        <v>900</v>
      </c>
      <c r="BJ158" s="207">
        <v>350</v>
      </c>
      <c r="BK158" s="217"/>
      <c r="BL158" s="218"/>
      <c r="BM158" s="118">
        <f t="shared" si="33"/>
        <v>0</v>
      </c>
      <c r="BN158" s="9">
        <f t="shared" si="34"/>
        <v>0</v>
      </c>
      <c r="BO158" s="219">
        <f t="shared" si="36"/>
        <v>0</v>
      </c>
      <c r="BP158" s="123">
        <v>0</v>
      </c>
      <c r="BQ158" s="123">
        <v>0</v>
      </c>
      <c r="BR158" s="219">
        <f t="shared" si="35"/>
        <v>0</v>
      </c>
      <c r="BS158" s="107"/>
      <c r="BV158" s="243"/>
      <c r="BW158" s="243"/>
      <c r="BX158" s="243"/>
      <c r="BY158" s="243"/>
      <c r="BZ158" s="243"/>
    </row>
    <row r="159" spans="1:78" s="6" customFormat="1" ht="15" hidden="1" customHeight="1" x14ac:dyDescent="0.3">
      <c r="A159" s="130"/>
      <c r="B159" s="355"/>
      <c r="C159" s="336"/>
      <c r="D159" s="356">
        <v>0</v>
      </c>
      <c r="E159" s="408">
        <f t="shared" si="30"/>
        <v>0</v>
      </c>
      <c r="F159" s="337"/>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c r="AC159" s="337"/>
      <c r="AD159" s="337"/>
      <c r="AE159" s="337"/>
      <c r="AF159" s="337"/>
      <c r="AG159" s="337"/>
      <c r="AH159" s="337"/>
      <c r="AI159" s="337"/>
      <c r="AJ159" s="337"/>
      <c r="AK159" s="337"/>
      <c r="AL159" s="337"/>
      <c r="AM159" s="337"/>
      <c r="AN159" s="337"/>
      <c r="AO159" s="337"/>
      <c r="AP159" s="337"/>
      <c r="AQ159" s="337"/>
      <c r="AR159" s="337"/>
      <c r="AS159" s="337"/>
      <c r="AT159" s="337"/>
      <c r="AU159" s="337"/>
      <c r="AV159" s="337"/>
      <c r="AW159" s="337"/>
      <c r="AX159" s="337"/>
      <c r="AY159" s="337"/>
      <c r="AZ159" s="337"/>
      <c r="BA159" s="337"/>
      <c r="BB159" s="337"/>
      <c r="BC159" s="337"/>
      <c r="BD159" s="337"/>
      <c r="BE159" s="65"/>
      <c r="BF159" s="65"/>
      <c r="BG159" s="342">
        <f t="shared" si="31"/>
        <v>0</v>
      </c>
      <c r="BH159" s="357">
        <f t="shared" si="32"/>
        <v>0</v>
      </c>
      <c r="BI159" s="207">
        <v>900</v>
      </c>
      <c r="BJ159" s="207">
        <v>350</v>
      </c>
      <c r="BK159" s="217"/>
      <c r="BL159" s="218"/>
      <c r="BM159" s="118">
        <f t="shared" si="33"/>
        <v>0</v>
      </c>
      <c r="BN159" s="9">
        <f t="shared" si="34"/>
        <v>0</v>
      </c>
      <c r="BO159" s="219">
        <f t="shared" si="36"/>
        <v>0</v>
      </c>
      <c r="BP159" s="123">
        <v>0</v>
      </c>
      <c r="BQ159" s="123">
        <v>0</v>
      </c>
      <c r="BR159" s="219">
        <f t="shared" si="35"/>
        <v>0</v>
      </c>
      <c r="BS159" s="107"/>
      <c r="BV159" s="243"/>
      <c r="BW159" s="243"/>
      <c r="BX159" s="243"/>
      <c r="BY159" s="243"/>
      <c r="BZ159" s="243"/>
    </row>
    <row r="160" spans="1:78" s="6" customFormat="1" ht="15" hidden="1" customHeight="1" x14ac:dyDescent="0.3">
      <c r="A160" s="130"/>
      <c r="B160" s="355"/>
      <c r="C160" s="336"/>
      <c r="D160" s="356">
        <v>0</v>
      </c>
      <c r="E160" s="408">
        <f t="shared" si="30"/>
        <v>0</v>
      </c>
      <c r="F160" s="337"/>
      <c r="G160" s="337"/>
      <c r="H160" s="337"/>
      <c r="I160" s="337"/>
      <c r="J160" s="337"/>
      <c r="K160" s="337"/>
      <c r="L160" s="337"/>
      <c r="M160" s="337"/>
      <c r="N160" s="337"/>
      <c r="O160" s="337"/>
      <c r="P160" s="337"/>
      <c r="Q160" s="337"/>
      <c r="R160" s="337"/>
      <c r="S160" s="337"/>
      <c r="T160" s="337"/>
      <c r="U160" s="337"/>
      <c r="V160" s="337"/>
      <c r="W160" s="337"/>
      <c r="X160" s="337"/>
      <c r="Y160" s="337"/>
      <c r="Z160" s="337"/>
      <c r="AA160" s="337"/>
      <c r="AB160" s="337"/>
      <c r="AC160" s="337"/>
      <c r="AD160" s="337"/>
      <c r="AE160" s="337"/>
      <c r="AF160" s="337"/>
      <c r="AG160" s="337"/>
      <c r="AH160" s="337"/>
      <c r="AI160" s="337"/>
      <c r="AJ160" s="337"/>
      <c r="AK160" s="337"/>
      <c r="AL160" s="337"/>
      <c r="AM160" s="337"/>
      <c r="AN160" s="337"/>
      <c r="AO160" s="337"/>
      <c r="AP160" s="337"/>
      <c r="AQ160" s="337"/>
      <c r="AR160" s="337"/>
      <c r="AS160" s="337"/>
      <c r="AT160" s="337"/>
      <c r="AU160" s="337"/>
      <c r="AV160" s="337"/>
      <c r="AW160" s="337"/>
      <c r="AX160" s="337"/>
      <c r="AY160" s="337"/>
      <c r="AZ160" s="337"/>
      <c r="BA160" s="337"/>
      <c r="BB160" s="337"/>
      <c r="BC160" s="337"/>
      <c r="BD160" s="337"/>
      <c r="BE160" s="65"/>
      <c r="BF160" s="65"/>
      <c r="BG160" s="345">
        <f t="shared" si="31"/>
        <v>0</v>
      </c>
      <c r="BH160" s="357">
        <f t="shared" si="32"/>
        <v>0</v>
      </c>
      <c r="BI160" s="207">
        <v>900</v>
      </c>
      <c r="BJ160" s="207">
        <v>350</v>
      </c>
      <c r="BK160" s="217"/>
      <c r="BL160" s="218"/>
      <c r="BM160" s="118">
        <f t="shared" si="33"/>
        <v>0</v>
      </c>
      <c r="BN160" s="9">
        <f t="shared" si="34"/>
        <v>0</v>
      </c>
      <c r="BO160" s="219">
        <f t="shared" si="36"/>
        <v>0</v>
      </c>
      <c r="BP160" s="123">
        <v>0</v>
      </c>
      <c r="BQ160" s="123">
        <v>0</v>
      </c>
      <c r="BR160" s="219">
        <f t="shared" si="35"/>
        <v>0</v>
      </c>
      <c r="BS160" s="107"/>
      <c r="BV160" s="243"/>
      <c r="BW160" s="243"/>
      <c r="BX160" s="243"/>
      <c r="BY160" s="243"/>
      <c r="BZ160" s="243"/>
    </row>
    <row r="161" spans="1:78" s="6" customFormat="1" x14ac:dyDescent="0.25">
      <c r="A161" s="188" t="s">
        <v>5</v>
      </c>
      <c r="B161" s="65"/>
      <c r="C161" s="65"/>
      <c r="D161" s="65"/>
      <c r="E161" s="176"/>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K161" s="189"/>
      <c r="BL161" s="190"/>
      <c r="BM161" s="76"/>
      <c r="BP161" s="18"/>
      <c r="BQ161" s="18"/>
      <c r="BR161" s="26"/>
      <c r="BS161" s="111"/>
      <c r="BV161" s="243"/>
      <c r="BW161" s="243"/>
      <c r="BX161" s="243"/>
      <c r="BY161" s="243"/>
      <c r="BZ161" s="243"/>
    </row>
    <row r="162" spans="1:78" s="6" customFormat="1" ht="14.4" x14ac:dyDescent="0.3">
      <c r="A162" s="207"/>
      <c r="B162" s="343"/>
      <c r="C162" s="343"/>
      <c r="D162" s="344"/>
      <c r="E162" s="344" t="s">
        <v>13</v>
      </c>
      <c r="F162" s="359">
        <f>SUM(F111:F161)</f>
        <v>0</v>
      </c>
      <c r="G162" s="359">
        <f t="shared" ref="G162:BD162" si="37">SUM(G111:G161)</f>
        <v>0</v>
      </c>
      <c r="H162" s="359">
        <f t="shared" si="37"/>
        <v>0</v>
      </c>
      <c r="I162" s="359">
        <f t="shared" si="37"/>
        <v>0</v>
      </c>
      <c r="J162" s="359">
        <f t="shared" si="37"/>
        <v>0</v>
      </c>
      <c r="K162" s="359">
        <f t="shared" si="37"/>
        <v>0</v>
      </c>
      <c r="L162" s="359">
        <f t="shared" si="37"/>
        <v>0</v>
      </c>
      <c r="M162" s="359">
        <f t="shared" si="37"/>
        <v>0</v>
      </c>
      <c r="N162" s="359">
        <f t="shared" si="37"/>
        <v>0</v>
      </c>
      <c r="O162" s="359">
        <f t="shared" si="37"/>
        <v>0</v>
      </c>
      <c r="P162" s="359">
        <f t="shared" si="37"/>
        <v>0</v>
      </c>
      <c r="Q162" s="359">
        <f t="shared" si="37"/>
        <v>0</v>
      </c>
      <c r="R162" s="359">
        <f t="shared" si="37"/>
        <v>0</v>
      </c>
      <c r="S162" s="359">
        <f t="shared" si="37"/>
        <v>0</v>
      </c>
      <c r="T162" s="359">
        <f t="shared" si="37"/>
        <v>0</v>
      </c>
      <c r="U162" s="359">
        <f t="shared" si="37"/>
        <v>0</v>
      </c>
      <c r="V162" s="359">
        <f t="shared" si="37"/>
        <v>0</v>
      </c>
      <c r="W162" s="359">
        <f t="shared" si="37"/>
        <v>0</v>
      </c>
      <c r="X162" s="359">
        <f t="shared" si="37"/>
        <v>0</v>
      </c>
      <c r="Y162" s="359">
        <f t="shared" si="37"/>
        <v>0</v>
      </c>
      <c r="Z162" s="359">
        <f t="shared" si="37"/>
        <v>0</v>
      </c>
      <c r="AA162" s="359">
        <f t="shared" si="37"/>
        <v>0</v>
      </c>
      <c r="AB162" s="359">
        <f t="shared" si="37"/>
        <v>0</v>
      </c>
      <c r="AC162" s="359">
        <f t="shared" si="37"/>
        <v>0</v>
      </c>
      <c r="AD162" s="359">
        <f t="shared" si="37"/>
        <v>0</v>
      </c>
      <c r="AE162" s="359">
        <f t="shared" si="37"/>
        <v>0</v>
      </c>
      <c r="AF162" s="359">
        <f t="shared" si="37"/>
        <v>0</v>
      </c>
      <c r="AG162" s="359">
        <f t="shared" si="37"/>
        <v>0</v>
      </c>
      <c r="AH162" s="359">
        <f t="shared" si="37"/>
        <v>0</v>
      </c>
      <c r="AI162" s="359">
        <f t="shared" si="37"/>
        <v>0</v>
      </c>
      <c r="AJ162" s="359">
        <f t="shared" si="37"/>
        <v>0</v>
      </c>
      <c r="AK162" s="359">
        <f t="shared" si="37"/>
        <v>0</v>
      </c>
      <c r="AL162" s="359">
        <f t="shared" si="37"/>
        <v>0</v>
      </c>
      <c r="AM162" s="359">
        <f t="shared" si="37"/>
        <v>0</v>
      </c>
      <c r="AN162" s="359">
        <f t="shared" si="37"/>
        <v>0</v>
      </c>
      <c r="AO162" s="359">
        <f t="shared" si="37"/>
        <v>0</v>
      </c>
      <c r="AP162" s="359">
        <f t="shared" si="37"/>
        <v>0</v>
      </c>
      <c r="AQ162" s="359">
        <f t="shared" si="37"/>
        <v>0</v>
      </c>
      <c r="AR162" s="359">
        <f t="shared" si="37"/>
        <v>0</v>
      </c>
      <c r="AS162" s="359">
        <f t="shared" si="37"/>
        <v>0</v>
      </c>
      <c r="AT162" s="359">
        <f t="shared" si="37"/>
        <v>0</v>
      </c>
      <c r="AU162" s="359">
        <f t="shared" si="37"/>
        <v>0</v>
      </c>
      <c r="AV162" s="359">
        <f t="shared" si="37"/>
        <v>0</v>
      </c>
      <c r="AW162" s="359">
        <f t="shared" si="37"/>
        <v>0</v>
      </c>
      <c r="AX162" s="359">
        <f t="shared" si="37"/>
        <v>0</v>
      </c>
      <c r="AY162" s="359">
        <f t="shared" si="37"/>
        <v>0</v>
      </c>
      <c r="AZ162" s="359">
        <f t="shared" si="37"/>
        <v>0</v>
      </c>
      <c r="BA162" s="359">
        <f t="shared" si="37"/>
        <v>0</v>
      </c>
      <c r="BB162" s="359">
        <f t="shared" si="37"/>
        <v>0</v>
      </c>
      <c r="BC162" s="359">
        <f t="shared" si="37"/>
        <v>0</v>
      </c>
      <c r="BD162" s="359">
        <f t="shared" si="37"/>
        <v>0</v>
      </c>
      <c r="BE162" s="65"/>
      <c r="BF162" s="65"/>
      <c r="BG162" s="359">
        <f>SUM(BG111:BG161)</f>
        <v>0</v>
      </c>
      <c r="BH162" s="360">
        <f>SUM(BH111:BH161)</f>
        <v>0</v>
      </c>
      <c r="BK162" s="189"/>
      <c r="BL162" s="190"/>
      <c r="BM162" s="221"/>
      <c r="BN162" s="183">
        <f>SUM(BN111:BN161)</f>
        <v>0</v>
      </c>
      <c r="BO162" s="195">
        <f>SUM(BO111:BO161)</f>
        <v>0</v>
      </c>
      <c r="BP162" s="195">
        <f>SUM(BP111:BP161)</f>
        <v>0</v>
      </c>
      <c r="BQ162" s="195">
        <f>SUM(BQ111:BQ161)</f>
        <v>0</v>
      </c>
      <c r="BR162" s="195">
        <f>SUM(BR111:BR161)</f>
        <v>0</v>
      </c>
      <c r="BS162" s="111"/>
      <c r="BV162" s="243"/>
      <c r="BW162" s="243"/>
      <c r="BX162" s="243"/>
      <c r="BY162" s="243"/>
      <c r="BZ162" s="243"/>
    </row>
    <row r="163" spans="1:78" s="6" customFormat="1" ht="14.4" x14ac:dyDescent="0.3">
      <c r="A163" s="207"/>
      <c r="B163" s="361"/>
      <c r="C163" s="361"/>
      <c r="D163" s="361"/>
      <c r="E163" s="176"/>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362"/>
      <c r="BF163" s="362"/>
      <c r="BG163" s="65"/>
      <c r="BH163" s="65"/>
      <c r="BK163" s="189"/>
      <c r="BL163" s="190"/>
      <c r="BM163" s="221"/>
      <c r="BN163" s="168"/>
      <c r="BP163" s="18"/>
      <c r="BQ163" s="18"/>
      <c r="BR163" s="26"/>
      <c r="BS163" s="111"/>
      <c r="BV163" s="243"/>
      <c r="BW163" s="243"/>
      <c r="BX163" s="243"/>
      <c r="BY163" s="243"/>
      <c r="BZ163" s="243"/>
    </row>
    <row r="164" spans="1:78" s="64" customFormat="1" ht="21" customHeight="1" thickBot="1" x14ac:dyDescent="0.35">
      <c r="B164" s="448" t="s">
        <v>117</v>
      </c>
      <c r="C164" s="449"/>
      <c r="D164" s="449"/>
      <c r="E164" s="450"/>
      <c r="F164" s="457"/>
      <c r="G164" s="457"/>
      <c r="H164" s="457"/>
      <c r="I164" s="457"/>
      <c r="J164" s="457"/>
      <c r="K164" s="457"/>
      <c r="L164" s="457"/>
      <c r="M164" s="457"/>
      <c r="N164" s="457"/>
      <c r="O164" s="457"/>
      <c r="P164" s="457"/>
      <c r="Q164" s="457"/>
      <c r="R164" s="457"/>
      <c r="S164" s="457"/>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414"/>
      <c r="BF164" s="35"/>
      <c r="BG164" s="343"/>
      <c r="BH164" s="343"/>
      <c r="BI164" s="202"/>
      <c r="BK164" s="203"/>
      <c r="BL164" s="204"/>
      <c r="BM164" s="205"/>
      <c r="BN164" s="206"/>
      <c r="BO164" s="12"/>
      <c r="BP164" s="63"/>
      <c r="BQ164" s="63"/>
      <c r="BR164" s="62"/>
      <c r="BS164" s="113"/>
      <c r="BU164" s="12"/>
      <c r="BV164" s="15"/>
      <c r="BW164" s="15"/>
      <c r="BX164" s="15"/>
      <c r="BY164" s="15"/>
      <c r="BZ164" s="15"/>
    </row>
    <row r="165" spans="1:78" s="6" customFormat="1" ht="15" thickBot="1" x14ac:dyDescent="0.35">
      <c r="A165" s="207"/>
      <c r="B165" s="211" t="str">
        <f>"- External trainer daily rates may vary, but EI support is limited to the first €900 per day including all travel and other costs"</f>
        <v>- External trainer daily rates may vary, but EI support is limited to the first €900 per day including all travel and other costs</v>
      </c>
      <c r="C165" s="363"/>
      <c r="D165" s="65"/>
      <c r="E165" s="176"/>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343"/>
      <c r="BK165" s="189"/>
      <c r="BL165" s="190"/>
      <c r="BM165" s="278">
        <v>900</v>
      </c>
      <c r="BN165" s="279" t="s">
        <v>98</v>
      </c>
      <c r="BP165" s="18"/>
      <c r="BQ165" s="18"/>
      <c r="BR165" s="26"/>
      <c r="BS165" s="111"/>
      <c r="BV165" s="243"/>
      <c r="BW165" s="243"/>
      <c r="BX165" s="243"/>
      <c r="BY165" s="243"/>
      <c r="BZ165" s="243"/>
    </row>
    <row r="166" spans="1:78" s="6" customFormat="1" ht="7.5" customHeight="1" x14ac:dyDescent="0.3">
      <c r="A166" s="207"/>
      <c r="B166" s="326"/>
      <c r="C166" s="327"/>
      <c r="D166" s="65"/>
      <c r="E166" s="176"/>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343"/>
      <c r="BK166" s="189"/>
      <c r="BL166" s="190"/>
      <c r="BM166" s="221"/>
      <c r="BN166" s="168"/>
      <c r="BP166" s="18"/>
      <c r="BQ166" s="18"/>
      <c r="BR166" s="26"/>
      <c r="BS166" s="111"/>
      <c r="BV166" s="243"/>
      <c r="BW166" s="243"/>
      <c r="BX166" s="243"/>
      <c r="BY166" s="243"/>
      <c r="BZ166" s="243"/>
    </row>
    <row r="167" spans="1:78" s="1" customFormat="1" ht="65.25" hidden="1" customHeight="1" x14ac:dyDescent="0.3">
      <c r="A167" s="130"/>
      <c r="B167" s="353"/>
      <c r="C167" s="364"/>
      <c r="D167" s="348"/>
      <c r="E167" s="354"/>
      <c r="F167" s="418" t="str">
        <f t="shared" ref="F167:AK167" si="38">IF(F1&lt;&gt;"",F1,"")</f>
        <v/>
      </c>
      <c r="G167" s="418" t="str">
        <f t="shared" si="38"/>
        <v/>
      </c>
      <c r="H167" s="418" t="str">
        <f t="shared" si="38"/>
        <v/>
      </c>
      <c r="I167" s="418" t="str">
        <f t="shared" si="38"/>
        <v/>
      </c>
      <c r="J167" s="418" t="str">
        <f t="shared" si="38"/>
        <v/>
      </c>
      <c r="K167" s="418" t="str">
        <f t="shared" si="38"/>
        <v/>
      </c>
      <c r="L167" s="418" t="str">
        <f t="shared" si="38"/>
        <v/>
      </c>
      <c r="M167" s="418" t="str">
        <f t="shared" si="38"/>
        <v/>
      </c>
      <c r="N167" s="418" t="str">
        <f t="shared" si="38"/>
        <v/>
      </c>
      <c r="O167" s="418" t="str">
        <f t="shared" si="38"/>
        <v/>
      </c>
      <c r="P167" s="342" t="str">
        <f t="shared" si="38"/>
        <v/>
      </c>
      <c r="Q167" s="342" t="str">
        <f t="shared" si="38"/>
        <v/>
      </c>
      <c r="R167" s="342" t="str">
        <f t="shared" si="38"/>
        <v/>
      </c>
      <c r="S167" s="342" t="str">
        <f t="shared" si="38"/>
        <v/>
      </c>
      <c r="T167" s="342" t="str">
        <f t="shared" si="38"/>
        <v/>
      </c>
      <c r="U167" s="342" t="str">
        <f t="shared" si="38"/>
        <v/>
      </c>
      <c r="V167" s="342" t="str">
        <f t="shared" si="38"/>
        <v/>
      </c>
      <c r="W167" s="342" t="str">
        <f t="shared" si="38"/>
        <v/>
      </c>
      <c r="X167" s="342" t="str">
        <f t="shared" si="38"/>
        <v/>
      </c>
      <c r="Y167" s="342" t="str">
        <f t="shared" si="38"/>
        <v/>
      </c>
      <c r="Z167" s="342" t="str">
        <f t="shared" si="38"/>
        <v/>
      </c>
      <c r="AA167" s="342" t="str">
        <f t="shared" si="38"/>
        <v/>
      </c>
      <c r="AB167" s="342" t="str">
        <f t="shared" si="38"/>
        <v/>
      </c>
      <c r="AC167" s="342" t="str">
        <f t="shared" si="38"/>
        <v/>
      </c>
      <c r="AD167" s="342" t="str">
        <f t="shared" si="38"/>
        <v/>
      </c>
      <c r="AE167" s="342" t="str">
        <f t="shared" si="38"/>
        <v/>
      </c>
      <c r="AF167" s="342" t="str">
        <f t="shared" si="38"/>
        <v/>
      </c>
      <c r="AG167" s="342" t="str">
        <f t="shared" si="38"/>
        <v/>
      </c>
      <c r="AH167" s="342" t="str">
        <f t="shared" si="38"/>
        <v/>
      </c>
      <c r="AI167" s="342" t="str">
        <f t="shared" si="38"/>
        <v/>
      </c>
      <c r="AJ167" s="342" t="str">
        <f t="shared" si="38"/>
        <v/>
      </c>
      <c r="AK167" s="342" t="str">
        <f t="shared" si="38"/>
        <v/>
      </c>
      <c r="AL167" s="342" t="str">
        <f t="shared" ref="AL167:BD167" si="39">IF(AL1&lt;&gt;"",AL1,"")</f>
        <v/>
      </c>
      <c r="AM167" s="342" t="str">
        <f t="shared" si="39"/>
        <v/>
      </c>
      <c r="AN167" s="342" t="str">
        <f t="shared" si="39"/>
        <v/>
      </c>
      <c r="AO167" s="342" t="str">
        <f t="shared" si="39"/>
        <v/>
      </c>
      <c r="AP167" s="342" t="str">
        <f t="shared" si="39"/>
        <v/>
      </c>
      <c r="AQ167" s="342" t="str">
        <f t="shared" si="39"/>
        <v/>
      </c>
      <c r="AR167" s="342" t="str">
        <f t="shared" si="39"/>
        <v/>
      </c>
      <c r="AS167" s="342" t="str">
        <f t="shared" si="39"/>
        <v/>
      </c>
      <c r="AT167" s="342" t="str">
        <f t="shared" si="39"/>
        <v/>
      </c>
      <c r="AU167" s="342" t="str">
        <f t="shared" si="39"/>
        <v/>
      </c>
      <c r="AV167" s="342" t="str">
        <f t="shared" si="39"/>
        <v/>
      </c>
      <c r="AW167" s="342" t="str">
        <f t="shared" si="39"/>
        <v/>
      </c>
      <c r="AX167" s="342" t="str">
        <f t="shared" si="39"/>
        <v/>
      </c>
      <c r="AY167" s="342" t="str">
        <f t="shared" si="39"/>
        <v/>
      </c>
      <c r="AZ167" s="342" t="str">
        <f t="shared" si="39"/>
        <v/>
      </c>
      <c r="BA167" s="342" t="str">
        <f t="shared" si="39"/>
        <v/>
      </c>
      <c r="BB167" s="342" t="str">
        <f t="shared" si="39"/>
        <v/>
      </c>
      <c r="BC167" s="342" t="str">
        <f t="shared" si="39"/>
        <v/>
      </c>
      <c r="BD167" s="342" t="str">
        <f t="shared" si="39"/>
        <v/>
      </c>
      <c r="BE167" s="348"/>
      <c r="BF167" s="348"/>
      <c r="BG167" s="348"/>
      <c r="BH167" s="343"/>
      <c r="BK167" s="197"/>
      <c r="BL167" s="198"/>
      <c r="BM167" s="148"/>
      <c r="BN167" s="142"/>
      <c r="BO167" s="142"/>
      <c r="BP167" s="16"/>
      <c r="BQ167" s="16"/>
      <c r="BR167" s="142"/>
      <c r="BS167" s="110"/>
      <c r="BV167" s="2"/>
      <c r="BW167" s="2"/>
      <c r="BX167" s="2"/>
      <c r="BY167" s="2"/>
      <c r="BZ167" s="2"/>
    </row>
    <row r="168" spans="1:78" s="1" customFormat="1" ht="15" customHeight="1" x14ac:dyDescent="0.3">
      <c r="A168" s="130"/>
      <c r="B168" s="353"/>
      <c r="C168" s="364"/>
      <c r="D168" s="348"/>
      <c r="E168" s="354"/>
      <c r="F168" s="419"/>
      <c r="G168" s="419"/>
      <c r="H168" s="419"/>
      <c r="I168" s="419"/>
      <c r="J168" s="419"/>
      <c r="K168" s="419"/>
      <c r="L168" s="419"/>
      <c r="M168" s="419"/>
      <c r="N168" s="419"/>
      <c r="O168" s="419"/>
      <c r="P168" s="419"/>
      <c r="Q168" s="419"/>
      <c r="R168" s="419"/>
      <c r="S168" s="419"/>
      <c r="T168" s="419"/>
      <c r="U168" s="419"/>
      <c r="V168" s="419"/>
      <c r="W168" s="419"/>
      <c r="X168" s="419"/>
      <c r="Y168" s="419"/>
      <c r="Z168" s="419"/>
      <c r="AA168" s="419"/>
      <c r="AB168" s="419"/>
      <c r="AC168" s="419"/>
      <c r="AD168" s="419"/>
      <c r="AE168" s="419"/>
      <c r="AF168" s="419"/>
      <c r="AG168" s="419"/>
      <c r="AH168" s="419"/>
      <c r="AI168" s="419"/>
      <c r="AJ168" s="419"/>
      <c r="AK168" s="419"/>
      <c r="AL168" s="419"/>
      <c r="AM168" s="419"/>
      <c r="AN168" s="419"/>
      <c r="AO168" s="419"/>
      <c r="AP168" s="419"/>
      <c r="AQ168" s="419"/>
      <c r="AR168" s="419"/>
      <c r="AS168" s="419"/>
      <c r="AT168" s="419"/>
      <c r="AU168" s="419"/>
      <c r="AV168" s="419"/>
      <c r="AW168" s="419"/>
      <c r="AX168" s="419"/>
      <c r="AY168" s="419"/>
      <c r="AZ168" s="419"/>
      <c r="BA168" s="419"/>
      <c r="BB168" s="419"/>
      <c r="BC168" s="419"/>
      <c r="BD168" s="419"/>
      <c r="BE168" s="348"/>
      <c r="BF168" s="348"/>
      <c r="BG168" s="348"/>
      <c r="BH168" s="343"/>
      <c r="BK168" s="197"/>
      <c r="BL168" s="198"/>
      <c r="BM168" s="148"/>
      <c r="BN168" s="142"/>
      <c r="BO168" s="142"/>
      <c r="BP168" s="16"/>
      <c r="BQ168" s="16"/>
      <c r="BR168" s="142"/>
      <c r="BS168" s="110"/>
      <c r="BV168" s="2"/>
      <c r="BW168" s="2"/>
      <c r="BX168" s="2"/>
      <c r="BY168" s="2"/>
      <c r="BZ168" s="2"/>
    </row>
    <row r="169" spans="1:78" s="12" customFormat="1" ht="52.8" x14ac:dyDescent="0.25">
      <c r="A169" s="210"/>
      <c r="B169" s="458" t="s">
        <v>51</v>
      </c>
      <c r="C169" s="459" t="s">
        <v>52</v>
      </c>
      <c r="D169" s="459" t="s">
        <v>53</v>
      </c>
      <c r="E169" s="453" t="s">
        <v>174</v>
      </c>
      <c r="F169" s="460" t="s">
        <v>122</v>
      </c>
      <c r="G169" s="461"/>
      <c r="H169" s="461"/>
      <c r="I169" s="461"/>
      <c r="J169" s="461"/>
      <c r="K169" s="461"/>
      <c r="L169" s="461"/>
      <c r="M169" s="461"/>
      <c r="N169" s="461"/>
      <c r="O169" s="461"/>
      <c r="P169" s="461"/>
      <c r="Q169" s="461"/>
      <c r="R169" s="461"/>
      <c r="S169" s="461"/>
      <c r="T169" s="413"/>
      <c r="U169" s="413"/>
      <c r="V169" s="413"/>
      <c r="W169" s="413"/>
      <c r="X169" s="413"/>
      <c r="Y169" s="413"/>
      <c r="Z169" s="413"/>
      <c r="AA169" s="413"/>
      <c r="AB169" s="413"/>
      <c r="AC169" s="413"/>
      <c r="AD169" s="413"/>
      <c r="AE169" s="413"/>
      <c r="AF169" s="413"/>
      <c r="AG169" s="413"/>
      <c r="AH169" s="413"/>
      <c r="AI169" s="413"/>
      <c r="AJ169" s="413"/>
      <c r="AK169" s="413"/>
      <c r="AL169" s="413"/>
      <c r="AM169" s="413"/>
      <c r="AN169" s="413"/>
      <c r="AO169" s="413"/>
      <c r="AP169" s="413"/>
      <c r="AQ169" s="413"/>
      <c r="AR169" s="413"/>
      <c r="AS169" s="413"/>
      <c r="AT169" s="413"/>
      <c r="AU169" s="413"/>
      <c r="AV169" s="413"/>
      <c r="AW169" s="413"/>
      <c r="AX169" s="413"/>
      <c r="AY169" s="413"/>
      <c r="AZ169" s="413"/>
      <c r="BA169" s="413"/>
      <c r="BB169" s="413"/>
      <c r="BC169" s="413"/>
      <c r="BD169" s="413"/>
      <c r="BE169" s="65"/>
      <c r="BF169" s="65"/>
      <c r="BG169" s="176" t="s">
        <v>6</v>
      </c>
      <c r="BH169" s="212" t="s">
        <v>11</v>
      </c>
      <c r="BK169" s="213"/>
      <c r="BL169" s="214"/>
      <c r="BM169" s="181" t="s">
        <v>12</v>
      </c>
      <c r="BN169" s="181" t="s">
        <v>97</v>
      </c>
      <c r="BO169" s="181" t="s">
        <v>96</v>
      </c>
      <c r="BP169" s="181" t="s">
        <v>94</v>
      </c>
      <c r="BQ169" s="181" t="s">
        <v>108</v>
      </c>
      <c r="BR169" s="215" t="s">
        <v>95</v>
      </c>
      <c r="BS169" s="107" t="s">
        <v>31</v>
      </c>
      <c r="BV169" s="282"/>
      <c r="BW169" s="282"/>
      <c r="BX169" s="282"/>
      <c r="BY169" s="282"/>
      <c r="BZ169" s="282"/>
    </row>
    <row r="170" spans="1:78" s="6" customFormat="1" ht="14.4" x14ac:dyDescent="0.3">
      <c r="A170" s="207"/>
      <c r="B170" s="355"/>
      <c r="C170" s="336"/>
      <c r="D170" s="356">
        <v>0</v>
      </c>
      <c r="E170" s="356">
        <v>0</v>
      </c>
      <c r="F170" s="337"/>
      <c r="G170" s="337"/>
      <c r="H170" s="337"/>
      <c r="I170" s="337"/>
      <c r="J170" s="337"/>
      <c r="K170" s="337"/>
      <c r="L170" s="337"/>
      <c r="M170" s="337"/>
      <c r="N170" s="337"/>
      <c r="O170" s="337"/>
      <c r="P170" s="337"/>
      <c r="Q170" s="337"/>
      <c r="R170" s="337"/>
      <c r="S170" s="337"/>
      <c r="T170" s="337"/>
      <c r="U170" s="337"/>
      <c r="V170" s="337"/>
      <c r="W170" s="337"/>
      <c r="X170" s="337"/>
      <c r="Y170" s="337"/>
      <c r="Z170" s="337"/>
      <c r="AA170" s="337"/>
      <c r="AB170" s="337"/>
      <c r="AC170" s="337"/>
      <c r="AD170" s="337"/>
      <c r="AE170" s="337"/>
      <c r="AF170" s="337"/>
      <c r="AG170" s="337"/>
      <c r="AH170" s="337"/>
      <c r="AI170" s="337"/>
      <c r="AJ170" s="337"/>
      <c r="AK170" s="337"/>
      <c r="AL170" s="337"/>
      <c r="AM170" s="337"/>
      <c r="AN170" s="337"/>
      <c r="AO170" s="337"/>
      <c r="AP170" s="337"/>
      <c r="AQ170" s="337"/>
      <c r="AR170" s="337"/>
      <c r="AS170" s="337"/>
      <c r="AT170" s="337"/>
      <c r="AU170" s="337"/>
      <c r="AV170" s="337"/>
      <c r="AW170" s="337"/>
      <c r="AX170" s="337"/>
      <c r="AY170" s="337"/>
      <c r="AZ170" s="337"/>
      <c r="BA170" s="337"/>
      <c r="BB170" s="337"/>
      <c r="BC170" s="337"/>
      <c r="BD170" s="337"/>
      <c r="BE170" s="65"/>
      <c r="BF170" s="65"/>
      <c r="BG170" s="342">
        <f t="shared" ref="BG170:BG207" si="40">SUM(F170:BD170)</f>
        <v>0</v>
      </c>
      <c r="BH170" s="357">
        <f t="shared" ref="BH170:BH207" si="41">E170*BG170</f>
        <v>0</v>
      </c>
      <c r="BI170" s="216"/>
      <c r="BJ170" s="207">
        <v>350</v>
      </c>
      <c r="BK170" s="217"/>
      <c r="BL170" s="218"/>
      <c r="BM170" s="118">
        <f t="shared" ref="BM170:BM207" si="42">ROUND(MIN(E170,$BM$165),2)</f>
        <v>0</v>
      </c>
      <c r="BN170" s="9">
        <f t="shared" ref="BN170:BN207" si="43">BG170</f>
        <v>0</v>
      </c>
      <c r="BO170" s="219">
        <f>BM170*BN170</f>
        <v>0</v>
      </c>
      <c r="BP170" s="123">
        <v>0</v>
      </c>
      <c r="BQ170" s="123">
        <v>0</v>
      </c>
      <c r="BR170" s="219">
        <f>BH170-BO170-BP170-BQ170</f>
        <v>0</v>
      </c>
      <c r="BS170" s="107" t="s">
        <v>125</v>
      </c>
      <c r="BV170" s="243"/>
      <c r="BW170" s="243"/>
      <c r="BX170" s="243"/>
      <c r="BY170" s="243"/>
      <c r="BZ170" s="243"/>
    </row>
    <row r="171" spans="1:78" s="6" customFormat="1" ht="14.4" x14ac:dyDescent="0.3">
      <c r="A171" s="207"/>
      <c r="B171" s="355"/>
      <c r="C171" s="336"/>
      <c r="D171" s="356">
        <v>0</v>
      </c>
      <c r="E171" s="356">
        <v>0</v>
      </c>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c r="AY171" s="337"/>
      <c r="AZ171" s="337"/>
      <c r="BA171" s="337"/>
      <c r="BB171" s="337"/>
      <c r="BC171" s="337"/>
      <c r="BD171" s="337"/>
      <c r="BE171" s="65"/>
      <c r="BF171" s="65"/>
      <c r="BG171" s="342">
        <f t="shared" si="40"/>
        <v>0</v>
      </c>
      <c r="BH171" s="357">
        <f t="shared" si="41"/>
        <v>0</v>
      </c>
      <c r="BI171" s="207">
        <v>900</v>
      </c>
      <c r="BJ171" s="207">
        <v>350</v>
      </c>
      <c r="BK171" s="217"/>
      <c r="BL171" s="218"/>
      <c r="BM171" s="118">
        <f t="shared" si="42"/>
        <v>0</v>
      </c>
      <c r="BN171" s="9">
        <f t="shared" si="43"/>
        <v>0</v>
      </c>
      <c r="BO171" s="219">
        <f t="shared" ref="BO171:BO207" si="44">BM171*BN171</f>
        <v>0</v>
      </c>
      <c r="BP171" s="123">
        <v>0</v>
      </c>
      <c r="BQ171" s="123">
        <v>0</v>
      </c>
      <c r="BR171" s="219">
        <f t="shared" ref="BR171:BR207" si="45">BH171-BO171-BP171-BQ171</f>
        <v>0</v>
      </c>
      <c r="BS171" s="107"/>
      <c r="BV171" s="243"/>
      <c r="BW171" s="243"/>
      <c r="BX171" s="243"/>
      <c r="BY171" s="243"/>
      <c r="BZ171" s="243"/>
    </row>
    <row r="172" spans="1:78" s="6" customFormat="1" ht="14.4" x14ac:dyDescent="0.3">
      <c r="A172" s="207"/>
      <c r="B172" s="355"/>
      <c r="C172" s="336"/>
      <c r="D172" s="356">
        <v>0</v>
      </c>
      <c r="E172" s="356">
        <v>0</v>
      </c>
      <c r="F172" s="337"/>
      <c r="G172" s="337"/>
      <c r="H172" s="337"/>
      <c r="I172" s="337"/>
      <c r="J172" s="337"/>
      <c r="K172" s="337"/>
      <c r="L172" s="337"/>
      <c r="M172" s="337"/>
      <c r="N172" s="337"/>
      <c r="O172" s="337"/>
      <c r="P172" s="337"/>
      <c r="Q172" s="337"/>
      <c r="R172" s="337"/>
      <c r="S172" s="337"/>
      <c r="T172" s="337"/>
      <c r="U172" s="337"/>
      <c r="V172" s="337"/>
      <c r="W172" s="337"/>
      <c r="X172" s="337"/>
      <c r="Y172" s="337"/>
      <c r="Z172" s="337"/>
      <c r="AA172" s="337"/>
      <c r="AB172" s="337"/>
      <c r="AC172" s="337"/>
      <c r="AD172" s="337"/>
      <c r="AE172" s="337"/>
      <c r="AF172" s="337"/>
      <c r="AG172" s="337"/>
      <c r="AH172" s="337"/>
      <c r="AI172" s="337"/>
      <c r="AJ172" s="337"/>
      <c r="AK172" s="337"/>
      <c r="AL172" s="337"/>
      <c r="AM172" s="337"/>
      <c r="AN172" s="337"/>
      <c r="AO172" s="337"/>
      <c r="AP172" s="337"/>
      <c r="AQ172" s="337"/>
      <c r="AR172" s="337"/>
      <c r="AS172" s="337"/>
      <c r="AT172" s="337"/>
      <c r="AU172" s="337"/>
      <c r="AV172" s="337"/>
      <c r="AW172" s="337"/>
      <c r="AX172" s="337"/>
      <c r="AY172" s="337"/>
      <c r="AZ172" s="337"/>
      <c r="BA172" s="337"/>
      <c r="BB172" s="337"/>
      <c r="BC172" s="337"/>
      <c r="BD172" s="337"/>
      <c r="BE172" s="65"/>
      <c r="BF172" s="65"/>
      <c r="BG172" s="342">
        <f t="shared" si="40"/>
        <v>0</v>
      </c>
      <c r="BH172" s="357">
        <f t="shared" si="41"/>
        <v>0</v>
      </c>
      <c r="BI172" s="207">
        <v>900</v>
      </c>
      <c r="BJ172" s="207">
        <v>350</v>
      </c>
      <c r="BK172" s="217"/>
      <c r="BL172" s="218"/>
      <c r="BM172" s="118">
        <f t="shared" si="42"/>
        <v>0</v>
      </c>
      <c r="BN172" s="9">
        <f t="shared" si="43"/>
        <v>0</v>
      </c>
      <c r="BO172" s="219">
        <f t="shared" si="44"/>
        <v>0</v>
      </c>
      <c r="BP172" s="123">
        <v>0</v>
      </c>
      <c r="BQ172" s="123">
        <v>0</v>
      </c>
      <c r="BR172" s="219">
        <f t="shared" si="45"/>
        <v>0</v>
      </c>
      <c r="BS172" s="107"/>
      <c r="BV172" s="243"/>
      <c r="BW172" s="243"/>
      <c r="BX172" s="243"/>
      <c r="BY172" s="243"/>
      <c r="BZ172" s="243"/>
    </row>
    <row r="173" spans="1:78" s="6" customFormat="1" ht="14.4" x14ac:dyDescent="0.3">
      <c r="A173" s="207"/>
      <c r="B173" s="355"/>
      <c r="C173" s="336"/>
      <c r="D173" s="356">
        <v>0</v>
      </c>
      <c r="E173" s="356">
        <v>0</v>
      </c>
      <c r="F173" s="337"/>
      <c r="G173" s="337"/>
      <c r="H173" s="337"/>
      <c r="I173" s="337"/>
      <c r="J173" s="337"/>
      <c r="K173" s="337"/>
      <c r="L173" s="337"/>
      <c r="M173" s="337"/>
      <c r="N173" s="337"/>
      <c r="O173" s="337"/>
      <c r="P173" s="337"/>
      <c r="Q173" s="337"/>
      <c r="R173" s="337"/>
      <c r="S173" s="337"/>
      <c r="T173" s="337"/>
      <c r="U173" s="337"/>
      <c r="V173" s="337"/>
      <c r="W173" s="337"/>
      <c r="X173" s="337"/>
      <c r="Y173" s="337"/>
      <c r="Z173" s="337"/>
      <c r="AA173" s="337"/>
      <c r="AB173" s="337"/>
      <c r="AC173" s="337"/>
      <c r="AD173" s="337"/>
      <c r="AE173" s="337"/>
      <c r="AF173" s="337"/>
      <c r="AG173" s="337"/>
      <c r="AH173" s="337"/>
      <c r="AI173" s="337"/>
      <c r="AJ173" s="337"/>
      <c r="AK173" s="337"/>
      <c r="AL173" s="337"/>
      <c r="AM173" s="337"/>
      <c r="AN173" s="337"/>
      <c r="AO173" s="337"/>
      <c r="AP173" s="337"/>
      <c r="AQ173" s="337"/>
      <c r="AR173" s="337"/>
      <c r="AS173" s="337"/>
      <c r="AT173" s="337"/>
      <c r="AU173" s="337"/>
      <c r="AV173" s="337"/>
      <c r="AW173" s="337"/>
      <c r="AX173" s="337"/>
      <c r="AY173" s="337"/>
      <c r="AZ173" s="337"/>
      <c r="BA173" s="337"/>
      <c r="BB173" s="337"/>
      <c r="BC173" s="337"/>
      <c r="BD173" s="337"/>
      <c r="BE173" s="65"/>
      <c r="BF173" s="65"/>
      <c r="BG173" s="342">
        <f t="shared" si="40"/>
        <v>0</v>
      </c>
      <c r="BH173" s="357">
        <f t="shared" si="41"/>
        <v>0</v>
      </c>
      <c r="BI173" s="207">
        <v>900</v>
      </c>
      <c r="BJ173" s="207">
        <v>350</v>
      </c>
      <c r="BK173" s="217"/>
      <c r="BL173" s="218"/>
      <c r="BM173" s="118">
        <f t="shared" si="42"/>
        <v>0</v>
      </c>
      <c r="BN173" s="9">
        <f t="shared" si="43"/>
        <v>0</v>
      </c>
      <c r="BO173" s="219">
        <f t="shared" si="44"/>
        <v>0</v>
      </c>
      <c r="BP173" s="123">
        <v>0</v>
      </c>
      <c r="BQ173" s="123">
        <v>0</v>
      </c>
      <c r="BR173" s="219">
        <f t="shared" si="45"/>
        <v>0</v>
      </c>
      <c r="BS173" s="107"/>
      <c r="BV173" s="243"/>
      <c r="BW173" s="243"/>
      <c r="BX173" s="243"/>
      <c r="BY173" s="243"/>
      <c r="BZ173" s="243"/>
    </row>
    <row r="174" spans="1:78" s="6" customFormat="1" ht="14.4" x14ac:dyDescent="0.3">
      <c r="A174" s="207"/>
      <c r="B174" s="355"/>
      <c r="C174" s="336"/>
      <c r="D174" s="356">
        <v>0</v>
      </c>
      <c r="E174" s="356">
        <v>0</v>
      </c>
      <c r="F174" s="337"/>
      <c r="G174" s="337"/>
      <c r="H174" s="337"/>
      <c r="I174" s="337"/>
      <c r="J174" s="337"/>
      <c r="K174" s="337"/>
      <c r="L174" s="337"/>
      <c r="M174" s="337"/>
      <c r="N174" s="337"/>
      <c r="O174" s="337"/>
      <c r="P174" s="337"/>
      <c r="Q174" s="337"/>
      <c r="R174" s="337"/>
      <c r="S174" s="337"/>
      <c r="T174" s="337"/>
      <c r="U174" s="337"/>
      <c r="V174" s="337"/>
      <c r="W174" s="337"/>
      <c r="X174" s="337"/>
      <c r="Y174" s="337"/>
      <c r="Z174" s="337"/>
      <c r="AA174" s="337"/>
      <c r="AB174" s="337"/>
      <c r="AC174" s="337"/>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7"/>
      <c r="AY174" s="337"/>
      <c r="AZ174" s="337"/>
      <c r="BA174" s="337"/>
      <c r="BB174" s="337"/>
      <c r="BC174" s="337"/>
      <c r="BD174" s="337"/>
      <c r="BE174" s="65"/>
      <c r="BF174" s="65"/>
      <c r="BG174" s="342">
        <f t="shared" si="40"/>
        <v>0</v>
      </c>
      <c r="BH174" s="357">
        <f t="shared" si="41"/>
        <v>0</v>
      </c>
      <c r="BI174" s="207">
        <v>900</v>
      </c>
      <c r="BJ174" s="207">
        <v>350</v>
      </c>
      <c r="BK174" s="217"/>
      <c r="BL174" s="218"/>
      <c r="BM174" s="118">
        <f t="shared" si="42"/>
        <v>0</v>
      </c>
      <c r="BN174" s="9">
        <f t="shared" si="43"/>
        <v>0</v>
      </c>
      <c r="BO174" s="219">
        <f t="shared" si="44"/>
        <v>0</v>
      </c>
      <c r="BP174" s="123">
        <v>0</v>
      </c>
      <c r="BQ174" s="123">
        <v>0</v>
      </c>
      <c r="BR174" s="219">
        <f t="shared" si="45"/>
        <v>0</v>
      </c>
      <c r="BS174" s="107"/>
      <c r="BV174" s="243"/>
      <c r="BW174" s="243"/>
      <c r="BX174" s="243"/>
      <c r="BY174" s="243"/>
      <c r="BZ174" s="243"/>
    </row>
    <row r="175" spans="1:78" s="6" customFormat="1" ht="14.4" x14ac:dyDescent="0.3">
      <c r="A175" s="207"/>
      <c r="B175" s="355"/>
      <c r="C175" s="336"/>
      <c r="D175" s="356">
        <v>0</v>
      </c>
      <c r="E175" s="356">
        <v>0</v>
      </c>
      <c r="F175" s="337"/>
      <c r="G175" s="337"/>
      <c r="H175" s="337"/>
      <c r="I175" s="337"/>
      <c r="J175" s="337"/>
      <c r="K175" s="337"/>
      <c r="L175" s="337"/>
      <c r="M175" s="337"/>
      <c r="N175" s="337"/>
      <c r="O175" s="337"/>
      <c r="P175" s="337"/>
      <c r="Q175" s="337"/>
      <c r="R175" s="337"/>
      <c r="S175" s="337"/>
      <c r="T175" s="337"/>
      <c r="U175" s="337"/>
      <c r="V175" s="337"/>
      <c r="W175" s="337"/>
      <c r="X175" s="337"/>
      <c r="Y175" s="337"/>
      <c r="Z175" s="337"/>
      <c r="AA175" s="337"/>
      <c r="AB175" s="337"/>
      <c r="AC175" s="337"/>
      <c r="AD175" s="337"/>
      <c r="AE175" s="337"/>
      <c r="AF175" s="337"/>
      <c r="AG175" s="337"/>
      <c r="AH175" s="337"/>
      <c r="AI175" s="337"/>
      <c r="AJ175" s="337"/>
      <c r="AK175" s="337"/>
      <c r="AL175" s="337"/>
      <c r="AM175" s="337"/>
      <c r="AN175" s="337"/>
      <c r="AO175" s="337"/>
      <c r="AP175" s="337"/>
      <c r="AQ175" s="337"/>
      <c r="AR175" s="337"/>
      <c r="AS175" s="337"/>
      <c r="AT175" s="337"/>
      <c r="AU175" s="337"/>
      <c r="AV175" s="337"/>
      <c r="AW175" s="337"/>
      <c r="AX175" s="337"/>
      <c r="AY175" s="337"/>
      <c r="AZ175" s="337"/>
      <c r="BA175" s="337"/>
      <c r="BB175" s="337"/>
      <c r="BC175" s="337"/>
      <c r="BD175" s="337"/>
      <c r="BE175" s="65"/>
      <c r="BF175" s="65"/>
      <c r="BG175" s="342">
        <f t="shared" si="40"/>
        <v>0</v>
      </c>
      <c r="BH175" s="357">
        <f t="shared" si="41"/>
        <v>0</v>
      </c>
      <c r="BI175" s="207">
        <v>900</v>
      </c>
      <c r="BJ175" s="207">
        <v>350</v>
      </c>
      <c r="BK175" s="217"/>
      <c r="BL175" s="218"/>
      <c r="BM175" s="118">
        <f t="shared" si="42"/>
        <v>0</v>
      </c>
      <c r="BN175" s="9">
        <f t="shared" si="43"/>
        <v>0</v>
      </c>
      <c r="BO175" s="219">
        <f t="shared" si="44"/>
        <v>0</v>
      </c>
      <c r="BP175" s="123">
        <v>0</v>
      </c>
      <c r="BQ175" s="123">
        <v>0</v>
      </c>
      <c r="BR175" s="219">
        <f t="shared" si="45"/>
        <v>0</v>
      </c>
      <c r="BS175" s="107"/>
      <c r="BV175" s="243"/>
      <c r="BW175" s="243"/>
      <c r="BX175" s="243"/>
      <c r="BY175" s="243"/>
      <c r="BZ175" s="243"/>
    </row>
    <row r="176" spans="1:78" s="6" customFormat="1" ht="14.4" x14ac:dyDescent="0.3">
      <c r="A176" s="207"/>
      <c r="B176" s="355"/>
      <c r="C176" s="336"/>
      <c r="D176" s="356">
        <v>0</v>
      </c>
      <c r="E176" s="356">
        <v>0</v>
      </c>
      <c r="F176" s="337"/>
      <c r="G176" s="337"/>
      <c r="H176" s="337"/>
      <c r="I176" s="337"/>
      <c r="J176" s="337"/>
      <c r="K176" s="337"/>
      <c r="L176" s="337"/>
      <c r="M176" s="337"/>
      <c r="N176" s="337"/>
      <c r="O176" s="337"/>
      <c r="P176" s="337"/>
      <c r="Q176" s="337"/>
      <c r="R176" s="337"/>
      <c r="S176" s="337"/>
      <c r="T176" s="337"/>
      <c r="U176" s="337"/>
      <c r="V176" s="337"/>
      <c r="W176" s="337"/>
      <c r="X176" s="337"/>
      <c r="Y176" s="337"/>
      <c r="Z176" s="337"/>
      <c r="AA176" s="337"/>
      <c r="AB176" s="337"/>
      <c r="AC176" s="337"/>
      <c r="AD176" s="337"/>
      <c r="AE176" s="337"/>
      <c r="AF176" s="337"/>
      <c r="AG176" s="337"/>
      <c r="AH176" s="337"/>
      <c r="AI176" s="337"/>
      <c r="AJ176" s="337"/>
      <c r="AK176" s="337"/>
      <c r="AL176" s="337"/>
      <c r="AM176" s="337"/>
      <c r="AN176" s="337"/>
      <c r="AO176" s="337"/>
      <c r="AP176" s="337"/>
      <c r="AQ176" s="337"/>
      <c r="AR176" s="337"/>
      <c r="AS176" s="337"/>
      <c r="AT176" s="337"/>
      <c r="AU176" s="337"/>
      <c r="AV176" s="337"/>
      <c r="AW176" s="337"/>
      <c r="AX176" s="337"/>
      <c r="AY176" s="337"/>
      <c r="AZ176" s="337"/>
      <c r="BA176" s="337"/>
      <c r="BB176" s="337"/>
      <c r="BC176" s="337"/>
      <c r="BD176" s="337"/>
      <c r="BE176" s="65"/>
      <c r="BF176" s="65"/>
      <c r="BG176" s="342">
        <f t="shared" si="40"/>
        <v>0</v>
      </c>
      <c r="BH176" s="357">
        <f t="shared" si="41"/>
        <v>0</v>
      </c>
      <c r="BI176" s="207">
        <v>900</v>
      </c>
      <c r="BJ176" s="207">
        <v>350</v>
      </c>
      <c r="BK176" s="217"/>
      <c r="BL176" s="218"/>
      <c r="BM176" s="118">
        <f t="shared" si="42"/>
        <v>0</v>
      </c>
      <c r="BN176" s="9">
        <f t="shared" si="43"/>
        <v>0</v>
      </c>
      <c r="BO176" s="219">
        <f t="shared" si="44"/>
        <v>0</v>
      </c>
      <c r="BP176" s="123">
        <v>0</v>
      </c>
      <c r="BQ176" s="123">
        <v>0</v>
      </c>
      <c r="BR176" s="219">
        <f t="shared" si="45"/>
        <v>0</v>
      </c>
      <c r="BS176" s="107"/>
      <c r="BV176" s="243"/>
      <c r="BW176" s="243"/>
      <c r="BX176" s="243"/>
      <c r="BY176" s="243"/>
      <c r="BZ176" s="243"/>
    </row>
    <row r="177" spans="1:78" s="6" customFormat="1" ht="14.4" x14ac:dyDescent="0.3">
      <c r="A177" s="207"/>
      <c r="B177" s="355"/>
      <c r="C177" s="336"/>
      <c r="D177" s="356">
        <v>0</v>
      </c>
      <c r="E177" s="356">
        <v>0</v>
      </c>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7"/>
      <c r="AY177" s="337"/>
      <c r="AZ177" s="337"/>
      <c r="BA177" s="337"/>
      <c r="BB177" s="337"/>
      <c r="BC177" s="337"/>
      <c r="BD177" s="337"/>
      <c r="BE177" s="65"/>
      <c r="BF177" s="65"/>
      <c r="BG177" s="342">
        <f t="shared" si="40"/>
        <v>0</v>
      </c>
      <c r="BH177" s="357">
        <f t="shared" si="41"/>
        <v>0</v>
      </c>
      <c r="BI177" s="207">
        <v>900</v>
      </c>
      <c r="BJ177" s="207">
        <v>350</v>
      </c>
      <c r="BK177" s="217"/>
      <c r="BL177" s="218"/>
      <c r="BM177" s="118">
        <f t="shared" si="42"/>
        <v>0</v>
      </c>
      <c r="BN177" s="9">
        <f t="shared" si="43"/>
        <v>0</v>
      </c>
      <c r="BO177" s="219">
        <f t="shared" si="44"/>
        <v>0</v>
      </c>
      <c r="BP177" s="123">
        <v>0</v>
      </c>
      <c r="BQ177" s="123">
        <v>0</v>
      </c>
      <c r="BR177" s="219">
        <f t="shared" si="45"/>
        <v>0</v>
      </c>
      <c r="BS177" s="107"/>
      <c r="BV177" s="243"/>
      <c r="BW177" s="243"/>
      <c r="BX177" s="243"/>
      <c r="BY177" s="243"/>
      <c r="BZ177" s="243"/>
    </row>
    <row r="178" spans="1:78" s="6" customFormat="1" ht="14.4" x14ac:dyDescent="0.3">
      <c r="A178" s="207"/>
      <c r="B178" s="355"/>
      <c r="C178" s="336"/>
      <c r="D178" s="356">
        <v>0</v>
      </c>
      <c r="E178" s="356">
        <v>0</v>
      </c>
      <c r="F178" s="337"/>
      <c r="G178" s="337"/>
      <c r="H178" s="337"/>
      <c r="I178" s="337"/>
      <c r="J178" s="337"/>
      <c r="K178" s="337"/>
      <c r="L178" s="337"/>
      <c r="M178" s="337"/>
      <c r="N178" s="337"/>
      <c r="O178" s="337"/>
      <c r="P178" s="337"/>
      <c r="Q178" s="337"/>
      <c r="R178" s="337"/>
      <c r="S178" s="337"/>
      <c r="T178" s="337"/>
      <c r="U178" s="337"/>
      <c r="V178" s="337"/>
      <c r="W178" s="337"/>
      <c r="X178" s="337"/>
      <c r="Y178" s="337"/>
      <c r="Z178" s="337"/>
      <c r="AA178" s="337"/>
      <c r="AB178" s="337"/>
      <c r="AC178" s="337"/>
      <c r="AD178" s="337"/>
      <c r="AE178" s="337"/>
      <c r="AF178" s="337"/>
      <c r="AG178" s="337"/>
      <c r="AH178" s="337"/>
      <c r="AI178" s="337"/>
      <c r="AJ178" s="337"/>
      <c r="AK178" s="337"/>
      <c r="AL178" s="337"/>
      <c r="AM178" s="337"/>
      <c r="AN178" s="337"/>
      <c r="AO178" s="337"/>
      <c r="AP178" s="337"/>
      <c r="AQ178" s="337"/>
      <c r="AR178" s="337"/>
      <c r="AS178" s="337"/>
      <c r="AT178" s="337"/>
      <c r="AU178" s="337"/>
      <c r="AV178" s="337"/>
      <c r="AW178" s="337"/>
      <c r="AX178" s="337"/>
      <c r="AY178" s="337"/>
      <c r="AZ178" s="337"/>
      <c r="BA178" s="337"/>
      <c r="BB178" s="337"/>
      <c r="BC178" s="337"/>
      <c r="BD178" s="337"/>
      <c r="BE178" s="65"/>
      <c r="BF178" s="65"/>
      <c r="BG178" s="342">
        <f t="shared" si="40"/>
        <v>0</v>
      </c>
      <c r="BH178" s="357">
        <f t="shared" si="41"/>
        <v>0</v>
      </c>
      <c r="BI178" s="207">
        <v>900</v>
      </c>
      <c r="BJ178" s="207">
        <v>350</v>
      </c>
      <c r="BK178" s="217"/>
      <c r="BL178" s="218"/>
      <c r="BM178" s="118">
        <f t="shared" si="42"/>
        <v>0</v>
      </c>
      <c r="BN178" s="9">
        <f t="shared" si="43"/>
        <v>0</v>
      </c>
      <c r="BO178" s="219">
        <f t="shared" si="44"/>
        <v>0</v>
      </c>
      <c r="BP178" s="123">
        <v>0</v>
      </c>
      <c r="BQ178" s="123">
        <v>0</v>
      </c>
      <c r="BR178" s="219">
        <f t="shared" si="45"/>
        <v>0</v>
      </c>
      <c r="BS178" s="107"/>
      <c r="BV178" s="243"/>
      <c r="BW178" s="243"/>
      <c r="BX178" s="243"/>
      <c r="BY178" s="243"/>
      <c r="BZ178" s="243"/>
    </row>
    <row r="179" spans="1:78" s="6" customFormat="1" ht="14.4" x14ac:dyDescent="0.3">
      <c r="A179" s="186"/>
      <c r="B179" s="355"/>
      <c r="C179" s="336"/>
      <c r="D179" s="356">
        <v>0</v>
      </c>
      <c r="E179" s="356">
        <v>0</v>
      </c>
      <c r="F179" s="337"/>
      <c r="G179" s="337"/>
      <c r="H179" s="337"/>
      <c r="I179" s="337"/>
      <c r="J179" s="337"/>
      <c r="K179" s="337"/>
      <c r="L179" s="337"/>
      <c r="M179" s="337"/>
      <c r="N179" s="337"/>
      <c r="O179" s="337"/>
      <c r="P179" s="337"/>
      <c r="Q179" s="337"/>
      <c r="R179" s="337"/>
      <c r="S179" s="337"/>
      <c r="T179" s="337"/>
      <c r="U179" s="337"/>
      <c r="V179" s="337"/>
      <c r="W179" s="337"/>
      <c r="X179" s="337"/>
      <c r="Y179" s="337"/>
      <c r="Z179" s="337"/>
      <c r="AA179" s="337"/>
      <c r="AB179" s="337"/>
      <c r="AC179" s="337"/>
      <c r="AD179" s="337"/>
      <c r="AE179" s="337"/>
      <c r="AF179" s="337"/>
      <c r="AG179" s="337"/>
      <c r="AH179" s="337"/>
      <c r="AI179" s="337"/>
      <c r="AJ179" s="337"/>
      <c r="AK179" s="337"/>
      <c r="AL179" s="337"/>
      <c r="AM179" s="337"/>
      <c r="AN179" s="337"/>
      <c r="AO179" s="337"/>
      <c r="AP179" s="337"/>
      <c r="AQ179" s="337"/>
      <c r="AR179" s="337"/>
      <c r="AS179" s="337"/>
      <c r="AT179" s="337"/>
      <c r="AU179" s="337"/>
      <c r="AV179" s="337"/>
      <c r="AW179" s="337"/>
      <c r="AX179" s="337"/>
      <c r="AY179" s="337"/>
      <c r="AZ179" s="337"/>
      <c r="BA179" s="337"/>
      <c r="BB179" s="337"/>
      <c r="BC179" s="337"/>
      <c r="BD179" s="337"/>
      <c r="BE179" s="65"/>
      <c r="BF179" s="65"/>
      <c r="BG179" s="342">
        <f t="shared" si="40"/>
        <v>0</v>
      </c>
      <c r="BH179" s="357">
        <f t="shared" si="41"/>
        <v>0</v>
      </c>
      <c r="BI179" s="207">
        <v>900</v>
      </c>
      <c r="BJ179" s="207">
        <v>350</v>
      </c>
      <c r="BK179" s="217"/>
      <c r="BL179" s="218"/>
      <c r="BM179" s="118">
        <f t="shared" si="42"/>
        <v>0</v>
      </c>
      <c r="BN179" s="9">
        <f t="shared" si="43"/>
        <v>0</v>
      </c>
      <c r="BO179" s="219">
        <f t="shared" si="44"/>
        <v>0</v>
      </c>
      <c r="BP179" s="123">
        <v>0</v>
      </c>
      <c r="BQ179" s="123">
        <v>0</v>
      </c>
      <c r="BR179" s="219">
        <f t="shared" si="45"/>
        <v>0</v>
      </c>
      <c r="BS179" s="107"/>
      <c r="BV179" s="243"/>
      <c r="BW179" s="243"/>
      <c r="BX179" s="243"/>
      <c r="BY179" s="243"/>
      <c r="BZ179" s="243"/>
    </row>
    <row r="180" spans="1:78" s="6" customFormat="1" ht="15" customHeight="1" x14ac:dyDescent="0.3">
      <c r="A180" s="130"/>
      <c r="B180" s="355"/>
      <c r="C180" s="336"/>
      <c r="D180" s="356">
        <v>0</v>
      </c>
      <c r="E180" s="356">
        <v>0</v>
      </c>
      <c r="F180" s="337"/>
      <c r="G180" s="337"/>
      <c r="H180" s="337"/>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37"/>
      <c r="AY180" s="337"/>
      <c r="AZ180" s="337"/>
      <c r="BA180" s="337"/>
      <c r="BB180" s="337"/>
      <c r="BC180" s="337"/>
      <c r="BD180" s="337"/>
      <c r="BE180" s="65"/>
      <c r="BF180" s="65"/>
      <c r="BG180" s="342">
        <f t="shared" si="40"/>
        <v>0</v>
      </c>
      <c r="BH180" s="357">
        <f t="shared" si="41"/>
        <v>0</v>
      </c>
      <c r="BI180" s="207">
        <v>900</v>
      </c>
      <c r="BJ180" s="207">
        <v>350</v>
      </c>
      <c r="BK180" s="217"/>
      <c r="BL180" s="218"/>
      <c r="BM180" s="118">
        <f t="shared" si="42"/>
        <v>0</v>
      </c>
      <c r="BN180" s="9">
        <f t="shared" si="43"/>
        <v>0</v>
      </c>
      <c r="BO180" s="219">
        <f t="shared" si="44"/>
        <v>0</v>
      </c>
      <c r="BP180" s="123">
        <v>0</v>
      </c>
      <c r="BQ180" s="123">
        <v>0</v>
      </c>
      <c r="BR180" s="219">
        <f t="shared" si="45"/>
        <v>0</v>
      </c>
      <c r="BS180" s="107"/>
      <c r="BV180" s="243"/>
      <c r="BW180" s="243"/>
      <c r="BX180" s="243"/>
      <c r="BY180" s="243"/>
      <c r="BZ180" s="243"/>
    </row>
    <row r="181" spans="1:78" s="6" customFormat="1" ht="15" customHeight="1" x14ac:dyDescent="0.3">
      <c r="A181" s="130"/>
      <c r="B181" s="355"/>
      <c r="C181" s="336"/>
      <c r="D181" s="356">
        <v>0</v>
      </c>
      <c r="E181" s="356">
        <v>0</v>
      </c>
      <c r="F181" s="337"/>
      <c r="G181" s="337"/>
      <c r="H181" s="337"/>
      <c r="I181" s="337"/>
      <c r="J181" s="337"/>
      <c r="K181" s="337"/>
      <c r="L181" s="337"/>
      <c r="M181" s="337"/>
      <c r="N181" s="337"/>
      <c r="O181" s="337"/>
      <c r="P181" s="337"/>
      <c r="Q181" s="337"/>
      <c r="R181" s="337"/>
      <c r="S181" s="337"/>
      <c r="T181" s="337"/>
      <c r="U181" s="337"/>
      <c r="V181" s="337"/>
      <c r="W181" s="337"/>
      <c r="X181" s="337"/>
      <c r="Y181" s="337"/>
      <c r="Z181" s="337"/>
      <c r="AA181" s="337"/>
      <c r="AB181" s="337"/>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37"/>
      <c r="AY181" s="337"/>
      <c r="AZ181" s="337"/>
      <c r="BA181" s="337"/>
      <c r="BB181" s="337"/>
      <c r="BC181" s="337"/>
      <c r="BD181" s="337"/>
      <c r="BE181" s="65"/>
      <c r="BF181" s="65"/>
      <c r="BG181" s="342">
        <f t="shared" si="40"/>
        <v>0</v>
      </c>
      <c r="BH181" s="357">
        <f t="shared" si="41"/>
        <v>0</v>
      </c>
      <c r="BI181" s="207">
        <v>900</v>
      </c>
      <c r="BJ181" s="207">
        <v>350</v>
      </c>
      <c r="BK181" s="217"/>
      <c r="BL181" s="218"/>
      <c r="BM181" s="118">
        <f t="shared" si="42"/>
        <v>0</v>
      </c>
      <c r="BN181" s="9">
        <f t="shared" si="43"/>
        <v>0</v>
      </c>
      <c r="BO181" s="219">
        <f t="shared" si="44"/>
        <v>0</v>
      </c>
      <c r="BP181" s="123">
        <v>0</v>
      </c>
      <c r="BQ181" s="123">
        <v>0</v>
      </c>
      <c r="BR181" s="219">
        <f t="shared" si="45"/>
        <v>0</v>
      </c>
      <c r="BS181" s="107"/>
      <c r="BV181" s="243"/>
      <c r="BW181" s="243"/>
      <c r="BX181" s="243"/>
      <c r="BY181" s="243"/>
      <c r="BZ181" s="243"/>
    </row>
    <row r="182" spans="1:78" s="6" customFormat="1" ht="15" customHeight="1" x14ac:dyDescent="0.3">
      <c r="A182" s="130"/>
      <c r="B182" s="355"/>
      <c r="C182" s="336"/>
      <c r="D182" s="356">
        <v>0</v>
      </c>
      <c r="E182" s="356">
        <v>0</v>
      </c>
      <c r="F182" s="337"/>
      <c r="G182" s="337"/>
      <c r="H182" s="337"/>
      <c r="I182" s="337"/>
      <c r="J182" s="337"/>
      <c r="K182" s="337"/>
      <c r="L182" s="337"/>
      <c r="M182" s="337"/>
      <c r="N182" s="337"/>
      <c r="O182" s="337"/>
      <c r="P182" s="337"/>
      <c r="Q182" s="337"/>
      <c r="R182" s="337"/>
      <c r="S182" s="337"/>
      <c r="T182" s="337"/>
      <c r="U182" s="337"/>
      <c r="V182" s="337"/>
      <c r="W182" s="337"/>
      <c r="X182" s="337"/>
      <c r="Y182" s="337"/>
      <c r="Z182" s="337"/>
      <c r="AA182" s="337"/>
      <c r="AB182" s="337"/>
      <c r="AC182" s="337"/>
      <c r="AD182" s="337"/>
      <c r="AE182" s="337"/>
      <c r="AF182" s="337"/>
      <c r="AG182" s="337"/>
      <c r="AH182" s="337"/>
      <c r="AI182" s="337"/>
      <c r="AJ182" s="337"/>
      <c r="AK182" s="337"/>
      <c r="AL182" s="337"/>
      <c r="AM182" s="337"/>
      <c r="AN182" s="337"/>
      <c r="AO182" s="337"/>
      <c r="AP182" s="337"/>
      <c r="AQ182" s="337"/>
      <c r="AR182" s="337"/>
      <c r="AS182" s="337"/>
      <c r="AT182" s="337"/>
      <c r="AU182" s="337"/>
      <c r="AV182" s="337"/>
      <c r="AW182" s="337"/>
      <c r="AX182" s="337"/>
      <c r="AY182" s="337"/>
      <c r="AZ182" s="337"/>
      <c r="BA182" s="337"/>
      <c r="BB182" s="337"/>
      <c r="BC182" s="337"/>
      <c r="BD182" s="337"/>
      <c r="BE182" s="65"/>
      <c r="BF182" s="65"/>
      <c r="BG182" s="342">
        <f t="shared" si="40"/>
        <v>0</v>
      </c>
      <c r="BH182" s="357">
        <f t="shared" si="41"/>
        <v>0</v>
      </c>
      <c r="BI182" s="207">
        <v>900</v>
      </c>
      <c r="BJ182" s="207">
        <v>350</v>
      </c>
      <c r="BK182" s="217"/>
      <c r="BL182" s="218"/>
      <c r="BM182" s="118">
        <f t="shared" si="42"/>
        <v>0</v>
      </c>
      <c r="BN182" s="9">
        <f t="shared" si="43"/>
        <v>0</v>
      </c>
      <c r="BO182" s="219">
        <f t="shared" si="44"/>
        <v>0</v>
      </c>
      <c r="BP182" s="123">
        <v>0</v>
      </c>
      <c r="BQ182" s="123">
        <v>0</v>
      </c>
      <c r="BR182" s="219">
        <f t="shared" si="45"/>
        <v>0</v>
      </c>
      <c r="BS182" s="107"/>
      <c r="BV182" s="243"/>
      <c r="BW182" s="243"/>
      <c r="BX182" s="243"/>
      <c r="BY182" s="243"/>
      <c r="BZ182" s="243"/>
    </row>
    <row r="183" spans="1:78" s="6" customFormat="1" ht="15" customHeight="1" x14ac:dyDescent="0.3">
      <c r="A183" s="130"/>
      <c r="B183" s="355"/>
      <c r="C183" s="336"/>
      <c r="D183" s="356">
        <v>0</v>
      </c>
      <c r="E183" s="356">
        <v>0</v>
      </c>
      <c r="F183" s="337"/>
      <c r="G183" s="337"/>
      <c r="H183" s="337"/>
      <c r="I183" s="337"/>
      <c r="J183" s="337"/>
      <c r="K183" s="337"/>
      <c r="L183" s="337"/>
      <c r="M183" s="337"/>
      <c r="N183" s="337"/>
      <c r="O183" s="337"/>
      <c r="P183" s="337"/>
      <c r="Q183" s="337"/>
      <c r="R183" s="337"/>
      <c r="S183" s="337"/>
      <c r="T183" s="337"/>
      <c r="U183" s="337"/>
      <c r="V183" s="337"/>
      <c r="W183" s="337"/>
      <c r="X183" s="337"/>
      <c r="Y183" s="337"/>
      <c r="Z183" s="337"/>
      <c r="AA183" s="337"/>
      <c r="AB183" s="337"/>
      <c r="AC183" s="337"/>
      <c r="AD183" s="337"/>
      <c r="AE183" s="337"/>
      <c r="AF183" s="337"/>
      <c r="AG183" s="337"/>
      <c r="AH183" s="337"/>
      <c r="AI183" s="337"/>
      <c r="AJ183" s="337"/>
      <c r="AK183" s="337"/>
      <c r="AL183" s="337"/>
      <c r="AM183" s="337"/>
      <c r="AN183" s="337"/>
      <c r="AO183" s="337"/>
      <c r="AP183" s="337"/>
      <c r="AQ183" s="337"/>
      <c r="AR183" s="337"/>
      <c r="AS183" s="337"/>
      <c r="AT183" s="337"/>
      <c r="AU183" s="337"/>
      <c r="AV183" s="337"/>
      <c r="AW183" s="337"/>
      <c r="AX183" s="337"/>
      <c r="AY183" s="337"/>
      <c r="AZ183" s="337"/>
      <c r="BA183" s="337"/>
      <c r="BB183" s="337"/>
      <c r="BC183" s="337"/>
      <c r="BD183" s="337"/>
      <c r="BE183" s="65"/>
      <c r="BF183" s="65"/>
      <c r="BG183" s="342">
        <f t="shared" si="40"/>
        <v>0</v>
      </c>
      <c r="BH183" s="357">
        <f t="shared" si="41"/>
        <v>0</v>
      </c>
      <c r="BI183" s="207">
        <v>900</v>
      </c>
      <c r="BJ183" s="207">
        <v>350</v>
      </c>
      <c r="BK183" s="217"/>
      <c r="BL183" s="218"/>
      <c r="BM183" s="118">
        <f t="shared" si="42"/>
        <v>0</v>
      </c>
      <c r="BN183" s="9">
        <f t="shared" si="43"/>
        <v>0</v>
      </c>
      <c r="BO183" s="219">
        <f t="shared" si="44"/>
        <v>0</v>
      </c>
      <c r="BP183" s="123">
        <v>0</v>
      </c>
      <c r="BQ183" s="123">
        <v>0</v>
      </c>
      <c r="BR183" s="219">
        <f t="shared" si="45"/>
        <v>0</v>
      </c>
      <c r="BS183" s="107"/>
      <c r="BV183" s="243"/>
      <c r="BW183" s="243"/>
      <c r="BX183" s="243"/>
      <c r="BY183" s="243"/>
      <c r="BZ183" s="243"/>
    </row>
    <row r="184" spans="1:78" s="6" customFormat="1" ht="15" customHeight="1" x14ac:dyDescent="0.3">
      <c r="A184" s="130"/>
      <c r="B184" s="355"/>
      <c r="C184" s="336"/>
      <c r="D184" s="356">
        <v>0</v>
      </c>
      <c r="E184" s="356">
        <v>0</v>
      </c>
      <c r="F184" s="337"/>
      <c r="G184" s="337"/>
      <c r="H184" s="337"/>
      <c r="I184" s="337"/>
      <c r="J184" s="337"/>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37"/>
      <c r="AG184" s="337"/>
      <c r="AH184" s="337"/>
      <c r="AI184" s="337"/>
      <c r="AJ184" s="337"/>
      <c r="AK184" s="337"/>
      <c r="AL184" s="337"/>
      <c r="AM184" s="337"/>
      <c r="AN184" s="337"/>
      <c r="AO184" s="337"/>
      <c r="AP184" s="337"/>
      <c r="AQ184" s="337"/>
      <c r="AR184" s="337"/>
      <c r="AS184" s="337"/>
      <c r="AT184" s="337"/>
      <c r="AU184" s="337"/>
      <c r="AV184" s="337"/>
      <c r="AW184" s="337"/>
      <c r="AX184" s="337"/>
      <c r="AY184" s="337"/>
      <c r="AZ184" s="337"/>
      <c r="BA184" s="337"/>
      <c r="BB184" s="337"/>
      <c r="BC184" s="337"/>
      <c r="BD184" s="337"/>
      <c r="BE184" s="65"/>
      <c r="BF184" s="65"/>
      <c r="BG184" s="342">
        <f t="shared" si="40"/>
        <v>0</v>
      </c>
      <c r="BH184" s="357">
        <f t="shared" si="41"/>
        <v>0</v>
      </c>
      <c r="BI184" s="207">
        <v>900</v>
      </c>
      <c r="BJ184" s="207">
        <v>350</v>
      </c>
      <c r="BK184" s="217"/>
      <c r="BL184" s="218"/>
      <c r="BM184" s="118">
        <f t="shared" si="42"/>
        <v>0</v>
      </c>
      <c r="BN184" s="9">
        <f t="shared" si="43"/>
        <v>0</v>
      </c>
      <c r="BO184" s="219">
        <f t="shared" si="44"/>
        <v>0</v>
      </c>
      <c r="BP184" s="123">
        <v>0</v>
      </c>
      <c r="BQ184" s="123">
        <v>0</v>
      </c>
      <c r="BR184" s="219">
        <f t="shared" si="45"/>
        <v>0</v>
      </c>
      <c r="BS184" s="107"/>
      <c r="BV184" s="243"/>
      <c r="BW184" s="243"/>
      <c r="BX184" s="243"/>
      <c r="BY184" s="243"/>
      <c r="BZ184" s="243"/>
    </row>
    <row r="185" spans="1:78" s="6" customFormat="1" ht="15" customHeight="1" x14ac:dyDescent="0.3">
      <c r="A185" s="130"/>
      <c r="B185" s="355"/>
      <c r="C185" s="336"/>
      <c r="D185" s="356">
        <v>0</v>
      </c>
      <c r="E185" s="356">
        <v>0</v>
      </c>
      <c r="F185" s="337"/>
      <c r="G185" s="337"/>
      <c r="H185" s="337"/>
      <c r="I185" s="337"/>
      <c r="J185" s="337"/>
      <c r="K185" s="337"/>
      <c r="L185" s="337"/>
      <c r="M185" s="337"/>
      <c r="N185" s="337"/>
      <c r="O185" s="337"/>
      <c r="P185" s="337"/>
      <c r="Q185" s="337"/>
      <c r="R185" s="337"/>
      <c r="S185" s="337"/>
      <c r="T185" s="337"/>
      <c r="U185" s="337"/>
      <c r="V185" s="337"/>
      <c r="W185" s="337"/>
      <c r="X185" s="337"/>
      <c r="Y185" s="337"/>
      <c r="Z185" s="337"/>
      <c r="AA185" s="337"/>
      <c r="AB185" s="337"/>
      <c r="AC185" s="337"/>
      <c r="AD185" s="337"/>
      <c r="AE185" s="337"/>
      <c r="AF185" s="337"/>
      <c r="AG185" s="337"/>
      <c r="AH185" s="337"/>
      <c r="AI185" s="337"/>
      <c r="AJ185" s="337"/>
      <c r="AK185" s="337"/>
      <c r="AL185" s="337"/>
      <c r="AM185" s="337"/>
      <c r="AN185" s="337"/>
      <c r="AO185" s="337"/>
      <c r="AP185" s="337"/>
      <c r="AQ185" s="337"/>
      <c r="AR185" s="337"/>
      <c r="AS185" s="337"/>
      <c r="AT185" s="337"/>
      <c r="AU185" s="337"/>
      <c r="AV185" s="337"/>
      <c r="AW185" s="337"/>
      <c r="AX185" s="337"/>
      <c r="AY185" s="337"/>
      <c r="AZ185" s="337"/>
      <c r="BA185" s="337"/>
      <c r="BB185" s="337"/>
      <c r="BC185" s="337"/>
      <c r="BD185" s="337"/>
      <c r="BE185" s="65"/>
      <c r="BF185" s="65"/>
      <c r="BG185" s="342">
        <f t="shared" si="40"/>
        <v>0</v>
      </c>
      <c r="BH185" s="357">
        <f t="shared" si="41"/>
        <v>0</v>
      </c>
      <c r="BI185" s="207">
        <v>900</v>
      </c>
      <c r="BJ185" s="207">
        <v>350</v>
      </c>
      <c r="BK185" s="217"/>
      <c r="BL185" s="218"/>
      <c r="BM185" s="118">
        <f t="shared" si="42"/>
        <v>0</v>
      </c>
      <c r="BN185" s="9">
        <f t="shared" si="43"/>
        <v>0</v>
      </c>
      <c r="BO185" s="219">
        <f t="shared" si="44"/>
        <v>0</v>
      </c>
      <c r="BP185" s="123">
        <v>0</v>
      </c>
      <c r="BQ185" s="123">
        <v>0</v>
      </c>
      <c r="BR185" s="219">
        <f t="shared" si="45"/>
        <v>0</v>
      </c>
      <c r="BS185" s="107"/>
      <c r="BV185" s="243"/>
      <c r="BW185" s="243"/>
      <c r="BX185" s="243"/>
      <c r="BY185" s="243"/>
      <c r="BZ185" s="243"/>
    </row>
    <row r="186" spans="1:78" s="6" customFormat="1" ht="15" hidden="1" customHeight="1" x14ac:dyDescent="0.3">
      <c r="A186" s="130"/>
      <c r="B186" s="355"/>
      <c r="C186" s="336"/>
      <c r="D186" s="356">
        <v>0</v>
      </c>
      <c r="E186" s="356">
        <v>0</v>
      </c>
      <c r="F186" s="337"/>
      <c r="G186" s="337"/>
      <c r="H186" s="337"/>
      <c r="I186" s="337"/>
      <c r="J186" s="337"/>
      <c r="K186" s="337"/>
      <c r="L186" s="337"/>
      <c r="M186" s="337"/>
      <c r="N186" s="337"/>
      <c r="O186" s="337"/>
      <c r="P186" s="337"/>
      <c r="Q186" s="337"/>
      <c r="R186" s="337"/>
      <c r="S186" s="337"/>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337"/>
      <c r="AP186" s="337"/>
      <c r="AQ186" s="337"/>
      <c r="AR186" s="337"/>
      <c r="AS186" s="337"/>
      <c r="AT186" s="337"/>
      <c r="AU186" s="337"/>
      <c r="AV186" s="337"/>
      <c r="AW186" s="337"/>
      <c r="AX186" s="337"/>
      <c r="AY186" s="337"/>
      <c r="AZ186" s="337"/>
      <c r="BA186" s="337"/>
      <c r="BB186" s="337"/>
      <c r="BC186" s="337"/>
      <c r="BD186" s="337"/>
      <c r="BE186" s="65"/>
      <c r="BF186" s="65"/>
      <c r="BG186" s="342">
        <f t="shared" si="40"/>
        <v>0</v>
      </c>
      <c r="BH186" s="357">
        <f t="shared" si="41"/>
        <v>0</v>
      </c>
      <c r="BI186" s="207">
        <v>900</v>
      </c>
      <c r="BJ186" s="207">
        <v>350</v>
      </c>
      <c r="BK186" s="217"/>
      <c r="BL186" s="218"/>
      <c r="BM186" s="118">
        <f t="shared" si="42"/>
        <v>0</v>
      </c>
      <c r="BN186" s="9">
        <f t="shared" si="43"/>
        <v>0</v>
      </c>
      <c r="BO186" s="219">
        <f t="shared" si="44"/>
        <v>0</v>
      </c>
      <c r="BP186" s="123">
        <v>0</v>
      </c>
      <c r="BQ186" s="123">
        <v>0</v>
      </c>
      <c r="BR186" s="219">
        <f t="shared" si="45"/>
        <v>0</v>
      </c>
      <c r="BS186" s="107"/>
      <c r="BV186" s="243"/>
      <c r="BW186" s="243"/>
      <c r="BX186" s="243"/>
      <c r="BY186" s="243"/>
      <c r="BZ186" s="243"/>
    </row>
    <row r="187" spans="1:78" s="6" customFormat="1" ht="15" hidden="1" customHeight="1" x14ac:dyDescent="0.3">
      <c r="A187" s="130"/>
      <c r="B187" s="355"/>
      <c r="C187" s="336"/>
      <c r="D187" s="356">
        <v>0</v>
      </c>
      <c r="E187" s="356">
        <v>0</v>
      </c>
      <c r="F187" s="337"/>
      <c r="G187" s="337"/>
      <c r="H187" s="337"/>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7"/>
      <c r="AY187" s="337"/>
      <c r="AZ187" s="337"/>
      <c r="BA187" s="337"/>
      <c r="BB187" s="337"/>
      <c r="BC187" s="337"/>
      <c r="BD187" s="337"/>
      <c r="BE187" s="65"/>
      <c r="BF187" s="65"/>
      <c r="BG187" s="342">
        <f t="shared" si="40"/>
        <v>0</v>
      </c>
      <c r="BH187" s="357">
        <f t="shared" si="41"/>
        <v>0</v>
      </c>
      <c r="BI187" s="207">
        <v>900</v>
      </c>
      <c r="BJ187" s="207">
        <v>350</v>
      </c>
      <c r="BK187" s="217"/>
      <c r="BL187" s="218"/>
      <c r="BM187" s="118">
        <f t="shared" si="42"/>
        <v>0</v>
      </c>
      <c r="BN187" s="9">
        <f t="shared" si="43"/>
        <v>0</v>
      </c>
      <c r="BO187" s="219">
        <f t="shared" si="44"/>
        <v>0</v>
      </c>
      <c r="BP187" s="123">
        <v>0</v>
      </c>
      <c r="BQ187" s="123">
        <v>0</v>
      </c>
      <c r="BR187" s="219">
        <f t="shared" si="45"/>
        <v>0</v>
      </c>
      <c r="BS187" s="107"/>
      <c r="BV187" s="243"/>
      <c r="BW187" s="243"/>
      <c r="BX187" s="243"/>
      <c r="BY187" s="243"/>
      <c r="BZ187" s="243"/>
    </row>
    <row r="188" spans="1:78" s="6" customFormat="1" ht="15" hidden="1" customHeight="1" x14ac:dyDescent="0.3">
      <c r="A188" s="130"/>
      <c r="B188" s="355"/>
      <c r="C188" s="336"/>
      <c r="D188" s="356">
        <v>0</v>
      </c>
      <c r="E188" s="356">
        <v>0</v>
      </c>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337"/>
      <c r="AY188" s="337"/>
      <c r="AZ188" s="337"/>
      <c r="BA188" s="337"/>
      <c r="BB188" s="337"/>
      <c r="BC188" s="337"/>
      <c r="BD188" s="337"/>
      <c r="BE188" s="65"/>
      <c r="BF188" s="65"/>
      <c r="BG188" s="342">
        <f t="shared" si="40"/>
        <v>0</v>
      </c>
      <c r="BH188" s="357">
        <f t="shared" si="41"/>
        <v>0</v>
      </c>
      <c r="BI188" s="207">
        <v>900</v>
      </c>
      <c r="BJ188" s="207">
        <v>350</v>
      </c>
      <c r="BK188" s="217"/>
      <c r="BL188" s="218"/>
      <c r="BM188" s="118">
        <f t="shared" si="42"/>
        <v>0</v>
      </c>
      <c r="BN188" s="9">
        <f t="shared" si="43"/>
        <v>0</v>
      </c>
      <c r="BO188" s="219">
        <f t="shared" si="44"/>
        <v>0</v>
      </c>
      <c r="BP188" s="123">
        <v>0</v>
      </c>
      <c r="BQ188" s="123">
        <v>0</v>
      </c>
      <c r="BR188" s="219">
        <f t="shared" si="45"/>
        <v>0</v>
      </c>
      <c r="BS188" s="107"/>
      <c r="BV188" s="243"/>
      <c r="BW188" s="243"/>
      <c r="BX188" s="243"/>
      <c r="BY188" s="243"/>
      <c r="BZ188" s="243"/>
    </row>
    <row r="189" spans="1:78" s="6" customFormat="1" ht="15" hidden="1" customHeight="1" x14ac:dyDescent="0.3">
      <c r="A189" s="130"/>
      <c r="B189" s="355"/>
      <c r="C189" s="336"/>
      <c r="D189" s="356">
        <v>0</v>
      </c>
      <c r="E189" s="356">
        <v>0</v>
      </c>
      <c r="F189" s="337"/>
      <c r="G189" s="337"/>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37"/>
      <c r="AV189" s="337"/>
      <c r="AW189" s="337"/>
      <c r="AX189" s="337"/>
      <c r="AY189" s="337"/>
      <c r="AZ189" s="337"/>
      <c r="BA189" s="337"/>
      <c r="BB189" s="337"/>
      <c r="BC189" s="337"/>
      <c r="BD189" s="337"/>
      <c r="BE189" s="65"/>
      <c r="BF189" s="65"/>
      <c r="BG189" s="342">
        <f t="shared" si="40"/>
        <v>0</v>
      </c>
      <c r="BH189" s="357">
        <f t="shared" si="41"/>
        <v>0</v>
      </c>
      <c r="BI189" s="207">
        <v>900</v>
      </c>
      <c r="BJ189" s="207">
        <v>350</v>
      </c>
      <c r="BK189" s="217"/>
      <c r="BL189" s="218"/>
      <c r="BM189" s="118">
        <f t="shared" si="42"/>
        <v>0</v>
      </c>
      <c r="BN189" s="9">
        <f t="shared" si="43"/>
        <v>0</v>
      </c>
      <c r="BO189" s="219">
        <f t="shared" si="44"/>
        <v>0</v>
      </c>
      <c r="BP189" s="123">
        <v>0</v>
      </c>
      <c r="BQ189" s="123">
        <v>0</v>
      </c>
      <c r="BR189" s="219">
        <f t="shared" si="45"/>
        <v>0</v>
      </c>
      <c r="BS189" s="107"/>
      <c r="BV189" s="243"/>
      <c r="BW189" s="243"/>
      <c r="BX189" s="243"/>
      <c r="BY189" s="243"/>
      <c r="BZ189" s="243"/>
    </row>
    <row r="190" spans="1:78" s="6" customFormat="1" ht="15" hidden="1" customHeight="1" x14ac:dyDescent="0.3">
      <c r="A190" s="130"/>
      <c r="B190" s="355"/>
      <c r="C190" s="336"/>
      <c r="D190" s="356">
        <v>0</v>
      </c>
      <c r="E190" s="356">
        <v>0</v>
      </c>
      <c r="F190" s="337"/>
      <c r="G190" s="337"/>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7"/>
      <c r="AY190" s="337"/>
      <c r="AZ190" s="337"/>
      <c r="BA190" s="337"/>
      <c r="BB190" s="337"/>
      <c r="BC190" s="337"/>
      <c r="BD190" s="337"/>
      <c r="BE190" s="65"/>
      <c r="BF190" s="65"/>
      <c r="BG190" s="342">
        <f t="shared" si="40"/>
        <v>0</v>
      </c>
      <c r="BH190" s="357">
        <f t="shared" si="41"/>
        <v>0</v>
      </c>
      <c r="BI190" s="207">
        <v>900</v>
      </c>
      <c r="BJ190" s="207">
        <v>350</v>
      </c>
      <c r="BK190" s="217"/>
      <c r="BL190" s="218"/>
      <c r="BM190" s="118">
        <f t="shared" si="42"/>
        <v>0</v>
      </c>
      <c r="BN190" s="9">
        <f t="shared" si="43"/>
        <v>0</v>
      </c>
      <c r="BO190" s="219">
        <f t="shared" si="44"/>
        <v>0</v>
      </c>
      <c r="BP190" s="123">
        <v>0</v>
      </c>
      <c r="BQ190" s="123">
        <v>0</v>
      </c>
      <c r="BR190" s="219">
        <f t="shared" si="45"/>
        <v>0</v>
      </c>
      <c r="BS190" s="107"/>
      <c r="BV190" s="243"/>
      <c r="BW190" s="243"/>
      <c r="BX190" s="243"/>
      <c r="BY190" s="243"/>
      <c r="BZ190" s="243"/>
    </row>
    <row r="191" spans="1:78" s="6" customFormat="1" ht="15" hidden="1" customHeight="1" x14ac:dyDescent="0.3">
      <c r="A191" s="130"/>
      <c r="B191" s="355"/>
      <c r="C191" s="336"/>
      <c r="D191" s="356">
        <v>0</v>
      </c>
      <c r="E191" s="356">
        <v>0</v>
      </c>
      <c r="F191" s="337"/>
      <c r="G191" s="337"/>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7"/>
      <c r="AY191" s="337"/>
      <c r="AZ191" s="337"/>
      <c r="BA191" s="337"/>
      <c r="BB191" s="337"/>
      <c r="BC191" s="337"/>
      <c r="BD191" s="337"/>
      <c r="BE191" s="65"/>
      <c r="BF191" s="65"/>
      <c r="BG191" s="342">
        <f t="shared" si="40"/>
        <v>0</v>
      </c>
      <c r="BH191" s="357">
        <f t="shared" si="41"/>
        <v>0</v>
      </c>
      <c r="BI191" s="207">
        <v>900</v>
      </c>
      <c r="BJ191" s="207">
        <v>350</v>
      </c>
      <c r="BK191" s="217"/>
      <c r="BL191" s="218"/>
      <c r="BM191" s="118">
        <f t="shared" si="42"/>
        <v>0</v>
      </c>
      <c r="BN191" s="9">
        <f t="shared" si="43"/>
        <v>0</v>
      </c>
      <c r="BO191" s="219">
        <f t="shared" si="44"/>
        <v>0</v>
      </c>
      <c r="BP191" s="123">
        <v>0</v>
      </c>
      <c r="BQ191" s="123">
        <v>0</v>
      </c>
      <c r="BR191" s="219">
        <f t="shared" si="45"/>
        <v>0</v>
      </c>
      <c r="BS191" s="107"/>
      <c r="BV191" s="243"/>
      <c r="BW191" s="243"/>
      <c r="BX191" s="243"/>
      <c r="BY191" s="243"/>
      <c r="BZ191" s="243"/>
    </row>
    <row r="192" spans="1:78" s="6" customFormat="1" ht="15" hidden="1" customHeight="1" x14ac:dyDescent="0.3">
      <c r="A192" s="130"/>
      <c r="B192" s="355"/>
      <c r="C192" s="336"/>
      <c r="D192" s="356">
        <v>0</v>
      </c>
      <c r="E192" s="356">
        <v>0</v>
      </c>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c r="AG192" s="337"/>
      <c r="AH192" s="337"/>
      <c r="AI192" s="337"/>
      <c r="AJ192" s="337"/>
      <c r="AK192" s="337"/>
      <c r="AL192" s="337"/>
      <c r="AM192" s="337"/>
      <c r="AN192" s="337"/>
      <c r="AO192" s="337"/>
      <c r="AP192" s="337"/>
      <c r="AQ192" s="337"/>
      <c r="AR192" s="337"/>
      <c r="AS192" s="337"/>
      <c r="AT192" s="337"/>
      <c r="AU192" s="337"/>
      <c r="AV192" s="337"/>
      <c r="AW192" s="337"/>
      <c r="AX192" s="337"/>
      <c r="AY192" s="337"/>
      <c r="AZ192" s="337"/>
      <c r="BA192" s="337"/>
      <c r="BB192" s="337"/>
      <c r="BC192" s="337"/>
      <c r="BD192" s="337"/>
      <c r="BE192" s="65"/>
      <c r="BF192" s="65"/>
      <c r="BG192" s="342">
        <f t="shared" si="40"/>
        <v>0</v>
      </c>
      <c r="BH192" s="357">
        <f t="shared" si="41"/>
        <v>0</v>
      </c>
      <c r="BI192" s="207">
        <v>900</v>
      </c>
      <c r="BJ192" s="207">
        <v>350</v>
      </c>
      <c r="BK192" s="217"/>
      <c r="BL192" s="218"/>
      <c r="BM192" s="118">
        <f t="shared" si="42"/>
        <v>0</v>
      </c>
      <c r="BN192" s="9">
        <f t="shared" si="43"/>
        <v>0</v>
      </c>
      <c r="BO192" s="219">
        <f t="shared" si="44"/>
        <v>0</v>
      </c>
      <c r="BP192" s="123">
        <v>0</v>
      </c>
      <c r="BQ192" s="123">
        <v>0</v>
      </c>
      <c r="BR192" s="219">
        <f t="shared" si="45"/>
        <v>0</v>
      </c>
      <c r="BS192" s="107"/>
      <c r="BV192" s="243"/>
      <c r="BW192" s="243"/>
      <c r="BX192" s="243"/>
      <c r="BY192" s="243"/>
      <c r="BZ192" s="243"/>
    </row>
    <row r="193" spans="1:78" s="6" customFormat="1" ht="15" hidden="1" customHeight="1" x14ac:dyDescent="0.3">
      <c r="A193" s="130"/>
      <c r="B193" s="355"/>
      <c r="C193" s="336"/>
      <c r="D193" s="356">
        <v>0</v>
      </c>
      <c r="E193" s="356">
        <v>0</v>
      </c>
      <c r="F193" s="337"/>
      <c r="G193" s="337"/>
      <c r="H193" s="337"/>
      <c r="I193" s="337"/>
      <c r="J193" s="337"/>
      <c r="K193" s="337"/>
      <c r="L193" s="337"/>
      <c r="M193" s="337"/>
      <c r="N193" s="337"/>
      <c r="O193" s="337"/>
      <c r="P193" s="337"/>
      <c r="Q193" s="337"/>
      <c r="R193" s="337"/>
      <c r="S193" s="337"/>
      <c r="T193" s="337"/>
      <c r="U193" s="337"/>
      <c r="V193" s="337"/>
      <c r="W193" s="337"/>
      <c r="X193" s="337"/>
      <c r="Y193" s="337"/>
      <c r="Z193" s="337"/>
      <c r="AA193" s="337"/>
      <c r="AB193" s="337"/>
      <c r="AC193" s="337"/>
      <c r="AD193" s="337"/>
      <c r="AE193" s="337"/>
      <c r="AF193" s="337"/>
      <c r="AG193" s="337"/>
      <c r="AH193" s="337"/>
      <c r="AI193" s="337"/>
      <c r="AJ193" s="337"/>
      <c r="AK193" s="337"/>
      <c r="AL193" s="337"/>
      <c r="AM193" s="337"/>
      <c r="AN193" s="337"/>
      <c r="AO193" s="337"/>
      <c r="AP193" s="337"/>
      <c r="AQ193" s="337"/>
      <c r="AR193" s="337"/>
      <c r="AS193" s="337"/>
      <c r="AT193" s="337"/>
      <c r="AU193" s="337"/>
      <c r="AV193" s="337"/>
      <c r="AW193" s="337"/>
      <c r="AX193" s="337"/>
      <c r="AY193" s="337"/>
      <c r="AZ193" s="337"/>
      <c r="BA193" s="337"/>
      <c r="BB193" s="337"/>
      <c r="BC193" s="337"/>
      <c r="BD193" s="337"/>
      <c r="BE193" s="65"/>
      <c r="BF193" s="65"/>
      <c r="BG193" s="342">
        <f t="shared" si="40"/>
        <v>0</v>
      </c>
      <c r="BH193" s="357">
        <f t="shared" si="41"/>
        <v>0</v>
      </c>
      <c r="BI193" s="207">
        <v>900</v>
      </c>
      <c r="BJ193" s="207">
        <v>350</v>
      </c>
      <c r="BK193" s="217"/>
      <c r="BL193" s="218"/>
      <c r="BM193" s="118">
        <f t="shared" si="42"/>
        <v>0</v>
      </c>
      <c r="BN193" s="9">
        <f t="shared" si="43"/>
        <v>0</v>
      </c>
      <c r="BO193" s="219">
        <f t="shared" si="44"/>
        <v>0</v>
      </c>
      <c r="BP193" s="123">
        <v>0</v>
      </c>
      <c r="BQ193" s="123">
        <v>0</v>
      </c>
      <c r="BR193" s="219">
        <f t="shared" si="45"/>
        <v>0</v>
      </c>
      <c r="BS193" s="107"/>
      <c r="BV193" s="243"/>
      <c r="BW193" s="243"/>
      <c r="BX193" s="243"/>
      <c r="BY193" s="243"/>
      <c r="BZ193" s="243"/>
    </row>
    <row r="194" spans="1:78" s="6" customFormat="1" ht="15" hidden="1" customHeight="1" x14ac:dyDescent="0.3">
      <c r="A194" s="130"/>
      <c r="B194" s="355"/>
      <c r="C194" s="336"/>
      <c r="D194" s="356">
        <v>0</v>
      </c>
      <c r="E194" s="356">
        <v>0</v>
      </c>
      <c r="F194" s="337"/>
      <c r="G194" s="337"/>
      <c r="H194" s="337"/>
      <c r="I194" s="337"/>
      <c r="J194" s="337"/>
      <c r="K194" s="337"/>
      <c r="L194" s="337"/>
      <c r="M194" s="337"/>
      <c r="N194" s="337"/>
      <c r="O194" s="337"/>
      <c r="P194" s="337"/>
      <c r="Q194" s="337"/>
      <c r="R194" s="337"/>
      <c r="S194" s="337"/>
      <c r="T194" s="337"/>
      <c r="U194" s="337"/>
      <c r="V194" s="337"/>
      <c r="W194" s="337"/>
      <c r="X194" s="337"/>
      <c r="Y194" s="337"/>
      <c r="Z194" s="337"/>
      <c r="AA194" s="337"/>
      <c r="AB194" s="337"/>
      <c r="AC194" s="337"/>
      <c r="AD194" s="337"/>
      <c r="AE194" s="337"/>
      <c r="AF194" s="337"/>
      <c r="AG194" s="337"/>
      <c r="AH194" s="337"/>
      <c r="AI194" s="337"/>
      <c r="AJ194" s="337"/>
      <c r="AK194" s="337"/>
      <c r="AL194" s="337"/>
      <c r="AM194" s="337"/>
      <c r="AN194" s="337"/>
      <c r="AO194" s="337"/>
      <c r="AP194" s="337"/>
      <c r="AQ194" s="337"/>
      <c r="AR194" s="337"/>
      <c r="AS194" s="337"/>
      <c r="AT194" s="337"/>
      <c r="AU194" s="337"/>
      <c r="AV194" s="337"/>
      <c r="AW194" s="337"/>
      <c r="AX194" s="337"/>
      <c r="AY194" s="337"/>
      <c r="AZ194" s="337"/>
      <c r="BA194" s="337"/>
      <c r="BB194" s="337"/>
      <c r="BC194" s="337"/>
      <c r="BD194" s="337"/>
      <c r="BE194" s="65"/>
      <c r="BF194" s="65"/>
      <c r="BG194" s="342">
        <f t="shared" si="40"/>
        <v>0</v>
      </c>
      <c r="BH194" s="357">
        <f t="shared" si="41"/>
        <v>0</v>
      </c>
      <c r="BI194" s="207">
        <v>900</v>
      </c>
      <c r="BJ194" s="207">
        <v>350</v>
      </c>
      <c r="BK194" s="217"/>
      <c r="BL194" s="218"/>
      <c r="BM194" s="118">
        <f t="shared" si="42"/>
        <v>0</v>
      </c>
      <c r="BN194" s="9">
        <f t="shared" si="43"/>
        <v>0</v>
      </c>
      <c r="BO194" s="219">
        <f t="shared" si="44"/>
        <v>0</v>
      </c>
      <c r="BP194" s="123">
        <v>0</v>
      </c>
      <c r="BQ194" s="123">
        <v>0</v>
      </c>
      <c r="BR194" s="219">
        <f t="shared" si="45"/>
        <v>0</v>
      </c>
      <c r="BS194" s="107"/>
      <c r="BV194" s="243"/>
      <c r="BW194" s="243"/>
      <c r="BX194" s="243"/>
      <c r="BY194" s="243"/>
      <c r="BZ194" s="243"/>
    </row>
    <row r="195" spans="1:78" s="6" customFormat="1" ht="15" hidden="1" customHeight="1" x14ac:dyDescent="0.3">
      <c r="A195" s="130"/>
      <c r="B195" s="355"/>
      <c r="C195" s="336"/>
      <c r="D195" s="356">
        <v>0</v>
      </c>
      <c r="E195" s="356">
        <v>0</v>
      </c>
      <c r="F195" s="337"/>
      <c r="G195" s="337"/>
      <c r="H195" s="337"/>
      <c r="I195" s="337"/>
      <c r="J195" s="337"/>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37"/>
      <c r="AG195" s="337"/>
      <c r="AH195" s="337"/>
      <c r="AI195" s="337"/>
      <c r="AJ195" s="337"/>
      <c r="AK195" s="337"/>
      <c r="AL195" s="337"/>
      <c r="AM195" s="337"/>
      <c r="AN195" s="337"/>
      <c r="AO195" s="337"/>
      <c r="AP195" s="337"/>
      <c r="AQ195" s="337"/>
      <c r="AR195" s="337"/>
      <c r="AS195" s="337"/>
      <c r="AT195" s="337"/>
      <c r="AU195" s="337"/>
      <c r="AV195" s="337"/>
      <c r="AW195" s="337"/>
      <c r="AX195" s="337"/>
      <c r="AY195" s="337"/>
      <c r="AZ195" s="337"/>
      <c r="BA195" s="337"/>
      <c r="BB195" s="337"/>
      <c r="BC195" s="337"/>
      <c r="BD195" s="337"/>
      <c r="BE195" s="65"/>
      <c r="BF195" s="65"/>
      <c r="BG195" s="342">
        <f t="shared" si="40"/>
        <v>0</v>
      </c>
      <c r="BH195" s="357">
        <f t="shared" si="41"/>
        <v>0</v>
      </c>
      <c r="BI195" s="207">
        <v>900</v>
      </c>
      <c r="BJ195" s="207">
        <v>350</v>
      </c>
      <c r="BK195" s="217"/>
      <c r="BL195" s="218"/>
      <c r="BM195" s="118">
        <f t="shared" si="42"/>
        <v>0</v>
      </c>
      <c r="BN195" s="9">
        <f t="shared" si="43"/>
        <v>0</v>
      </c>
      <c r="BO195" s="219">
        <f t="shared" si="44"/>
        <v>0</v>
      </c>
      <c r="BP195" s="123">
        <v>0</v>
      </c>
      <c r="BQ195" s="123">
        <v>0</v>
      </c>
      <c r="BR195" s="219">
        <f t="shared" si="45"/>
        <v>0</v>
      </c>
      <c r="BS195" s="107"/>
      <c r="BV195" s="243"/>
      <c r="BW195" s="243"/>
      <c r="BX195" s="243"/>
      <c r="BY195" s="243"/>
      <c r="BZ195" s="243"/>
    </row>
    <row r="196" spans="1:78" s="6" customFormat="1" ht="15" hidden="1" customHeight="1" x14ac:dyDescent="0.3">
      <c r="A196" s="130"/>
      <c r="B196" s="355"/>
      <c r="C196" s="336"/>
      <c r="D196" s="356">
        <v>0</v>
      </c>
      <c r="E196" s="356">
        <v>0</v>
      </c>
      <c r="F196" s="337"/>
      <c r="G196" s="337"/>
      <c r="H196" s="337"/>
      <c r="I196" s="337"/>
      <c r="J196" s="337"/>
      <c r="K196" s="337"/>
      <c r="L196" s="337"/>
      <c r="M196" s="337"/>
      <c r="N196" s="337"/>
      <c r="O196" s="337"/>
      <c r="P196" s="337"/>
      <c r="Q196" s="337"/>
      <c r="R196" s="337"/>
      <c r="S196" s="337"/>
      <c r="T196" s="337"/>
      <c r="U196" s="337"/>
      <c r="V196" s="337"/>
      <c r="W196" s="337"/>
      <c r="X196" s="337"/>
      <c r="Y196" s="337"/>
      <c r="Z196" s="337"/>
      <c r="AA196" s="337"/>
      <c r="AB196" s="337"/>
      <c r="AC196" s="337"/>
      <c r="AD196" s="337"/>
      <c r="AE196" s="337"/>
      <c r="AF196" s="337"/>
      <c r="AG196" s="337"/>
      <c r="AH196" s="337"/>
      <c r="AI196" s="337"/>
      <c r="AJ196" s="337"/>
      <c r="AK196" s="337"/>
      <c r="AL196" s="337"/>
      <c r="AM196" s="337"/>
      <c r="AN196" s="337"/>
      <c r="AO196" s="337"/>
      <c r="AP196" s="337"/>
      <c r="AQ196" s="337"/>
      <c r="AR196" s="337"/>
      <c r="AS196" s="337"/>
      <c r="AT196" s="337"/>
      <c r="AU196" s="337"/>
      <c r="AV196" s="337"/>
      <c r="AW196" s="337"/>
      <c r="AX196" s="337"/>
      <c r="AY196" s="337"/>
      <c r="AZ196" s="337"/>
      <c r="BA196" s="337"/>
      <c r="BB196" s="337"/>
      <c r="BC196" s="337"/>
      <c r="BD196" s="337"/>
      <c r="BE196" s="65"/>
      <c r="BF196" s="65"/>
      <c r="BG196" s="342">
        <f t="shared" si="40"/>
        <v>0</v>
      </c>
      <c r="BH196" s="357">
        <f t="shared" si="41"/>
        <v>0</v>
      </c>
      <c r="BI196" s="207">
        <v>900</v>
      </c>
      <c r="BJ196" s="207">
        <v>350</v>
      </c>
      <c r="BK196" s="217"/>
      <c r="BL196" s="218"/>
      <c r="BM196" s="118">
        <f t="shared" si="42"/>
        <v>0</v>
      </c>
      <c r="BN196" s="9">
        <f t="shared" si="43"/>
        <v>0</v>
      </c>
      <c r="BO196" s="219">
        <f t="shared" si="44"/>
        <v>0</v>
      </c>
      <c r="BP196" s="123">
        <v>0</v>
      </c>
      <c r="BQ196" s="123">
        <v>0</v>
      </c>
      <c r="BR196" s="219">
        <f t="shared" si="45"/>
        <v>0</v>
      </c>
      <c r="BS196" s="107"/>
      <c r="BV196" s="243"/>
      <c r="BW196" s="243"/>
      <c r="BX196" s="243"/>
      <c r="BY196" s="243"/>
      <c r="BZ196" s="243"/>
    </row>
    <row r="197" spans="1:78" s="6" customFormat="1" ht="15" hidden="1" customHeight="1" x14ac:dyDescent="0.3">
      <c r="A197" s="130"/>
      <c r="B197" s="355"/>
      <c r="C197" s="336"/>
      <c r="D197" s="356">
        <v>0</v>
      </c>
      <c r="E197" s="356">
        <v>0</v>
      </c>
      <c r="F197" s="337"/>
      <c r="G197" s="337"/>
      <c r="H197" s="337"/>
      <c r="I197" s="337"/>
      <c r="J197" s="337"/>
      <c r="K197" s="337"/>
      <c r="L197" s="337"/>
      <c r="M197" s="337"/>
      <c r="N197" s="337"/>
      <c r="O197" s="337"/>
      <c r="P197" s="337"/>
      <c r="Q197" s="337"/>
      <c r="R197" s="337"/>
      <c r="S197" s="337"/>
      <c r="T197" s="337"/>
      <c r="U197" s="337"/>
      <c r="V197" s="337"/>
      <c r="W197" s="337"/>
      <c r="X197" s="337"/>
      <c r="Y197" s="337"/>
      <c r="Z197" s="337"/>
      <c r="AA197" s="337"/>
      <c r="AB197" s="337"/>
      <c r="AC197" s="337"/>
      <c r="AD197" s="337"/>
      <c r="AE197" s="337"/>
      <c r="AF197" s="337"/>
      <c r="AG197" s="337"/>
      <c r="AH197" s="337"/>
      <c r="AI197" s="337"/>
      <c r="AJ197" s="337"/>
      <c r="AK197" s="337"/>
      <c r="AL197" s="337"/>
      <c r="AM197" s="337"/>
      <c r="AN197" s="337"/>
      <c r="AO197" s="337"/>
      <c r="AP197" s="337"/>
      <c r="AQ197" s="337"/>
      <c r="AR197" s="337"/>
      <c r="AS197" s="337"/>
      <c r="AT197" s="337"/>
      <c r="AU197" s="337"/>
      <c r="AV197" s="337"/>
      <c r="AW197" s="337"/>
      <c r="AX197" s="337"/>
      <c r="AY197" s="337"/>
      <c r="AZ197" s="337"/>
      <c r="BA197" s="337"/>
      <c r="BB197" s="337"/>
      <c r="BC197" s="337"/>
      <c r="BD197" s="337"/>
      <c r="BE197" s="65"/>
      <c r="BF197" s="65"/>
      <c r="BG197" s="342">
        <f t="shared" si="40"/>
        <v>0</v>
      </c>
      <c r="BH197" s="357">
        <f t="shared" si="41"/>
        <v>0</v>
      </c>
      <c r="BI197" s="207">
        <v>900</v>
      </c>
      <c r="BJ197" s="207">
        <v>350</v>
      </c>
      <c r="BK197" s="217"/>
      <c r="BL197" s="218"/>
      <c r="BM197" s="118">
        <f t="shared" si="42"/>
        <v>0</v>
      </c>
      <c r="BN197" s="9">
        <f t="shared" si="43"/>
        <v>0</v>
      </c>
      <c r="BO197" s="219">
        <f t="shared" si="44"/>
        <v>0</v>
      </c>
      <c r="BP197" s="123">
        <v>0</v>
      </c>
      <c r="BQ197" s="123">
        <v>0</v>
      </c>
      <c r="BR197" s="219">
        <f t="shared" si="45"/>
        <v>0</v>
      </c>
      <c r="BS197" s="107"/>
      <c r="BV197" s="243"/>
      <c r="BW197" s="243"/>
      <c r="BX197" s="243"/>
      <c r="BY197" s="243"/>
      <c r="BZ197" s="243"/>
    </row>
    <row r="198" spans="1:78" s="6" customFormat="1" ht="15" hidden="1" customHeight="1" x14ac:dyDescent="0.3">
      <c r="A198" s="130"/>
      <c r="B198" s="355"/>
      <c r="C198" s="336"/>
      <c r="D198" s="356">
        <v>0</v>
      </c>
      <c r="E198" s="356">
        <v>0</v>
      </c>
      <c r="F198" s="337"/>
      <c r="G198" s="337"/>
      <c r="H198" s="337"/>
      <c r="I198" s="337"/>
      <c r="J198" s="337"/>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37"/>
      <c r="AG198" s="337"/>
      <c r="AH198" s="337"/>
      <c r="AI198" s="337"/>
      <c r="AJ198" s="337"/>
      <c r="AK198" s="337"/>
      <c r="AL198" s="337"/>
      <c r="AM198" s="337"/>
      <c r="AN198" s="337"/>
      <c r="AO198" s="337"/>
      <c r="AP198" s="337"/>
      <c r="AQ198" s="337"/>
      <c r="AR198" s="337"/>
      <c r="AS198" s="337"/>
      <c r="AT198" s="337"/>
      <c r="AU198" s="337"/>
      <c r="AV198" s="337"/>
      <c r="AW198" s="337"/>
      <c r="AX198" s="337"/>
      <c r="AY198" s="337"/>
      <c r="AZ198" s="337"/>
      <c r="BA198" s="337"/>
      <c r="BB198" s="337"/>
      <c r="BC198" s="337"/>
      <c r="BD198" s="337"/>
      <c r="BE198" s="65"/>
      <c r="BF198" s="65"/>
      <c r="BG198" s="342">
        <f t="shared" si="40"/>
        <v>0</v>
      </c>
      <c r="BH198" s="357">
        <f t="shared" si="41"/>
        <v>0</v>
      </c>
      <c r="BI198" s="207">
        <v>900</v>
      </c>
      <c r="BJ198" s="207">
        <v>350</v>
      </c>
      <c r="BK198" s="217"/>
      <c r="BL198" s="218"/>
      <c r="BM198" s="118">
        <f t="shared" si="42"/>
        <v>0</v>
      </c>
      <c r="BN198" s="9">
        <f t="shared" si="43"/>
        <v>0</v>
      </c>
      <c r="BO198" s="219">
        <f t="shared" si="44"/>
        <v>0</v>
      </c>
      <c r="BP198" s="123">
        <v>0</v>
      </c>
      <c r="BQ198" s="123">
        <v>0</v>
      </c>
      <c r="BR198" s="219">
        <f t="shared" si="45"/>
        <v>0</v>
      </c>
      <c r="BS198" s="107"/>
      <c r="BV198" s="243"/>
      <c r="BW198" s="243"/>
      <c r="BX198" s="243"/>
      <c r="BY198" s="243"/>
      <c r="BZ198" s="243"/>
    </row>
    <row r="199" spans="1:78" s="6" customFormat="1" ht="15" hidden="1" customHeight="1" x14ac:dyDescent="0.3">
      <c r="A199" s="130"/>
      <c r="B199" s="355"/>
      <c r="C199" s="336"/>
      <c r="D199" s="356">
        <v>0</v>
      </c>
      <c r="E199" s="356">
        <v>0</v>
      </c>
      <c r="F199" s="337"/>
      <c r="G199" s="337"/>
      <c r="H199" s="337"/>
      <c r="I199" s="337"/>
      <c r="J199" s="337"/>
      <c r="K199" s="337"/>
      <c r="L199" s="337"/>
      <c r="M199" s="337"/>
      <c r="N199" s="337"/>
      <c r="O199" s="337"/>
      <c r="P199" s="337"/>
      <c r="Q199" s="337"/>
      <c r="R199" s="337"/>
      <c r="S199" s="337"/>
      <c r="T199" s="337"/>
      <c r="U199" s="337"/>
      <c r="V199" s="337"/>
      <c r="W199" s="337"/>
      <c r="X199" s="337"/>
      <c r="Y199" s="337"/>
      <c r="Z199" s="337"/>
      <c r="AA199" s="337"/>
      <c r="AB199" s="337"/>
      <c r="AC199" s="337"/>
      <c r="AD199" s="337"/>
      <c r="AE199" s="337"/>
      <c r="AF199" s="337"/>
      <c r="AG199" s="337"/>
      <c r="AH199" s="337"/>
      <c r="AI199" s="337"/>
      <c r="AJ199" s="337"/>
      <c r="AK199" s="337"/>
      <c r="AL199" s="337"/>
      <c r="AM199" s="337"/>
      <c r="AN199" s="337"/>
      <c r="AO199" s="337"/>
      <c r="AP199" s="337"/>
      <c r="AQ199" s="337"/>
      <c r="AR199" s="337"/>
      <c r="AS199" s="337"/>
      <c r="AT199" s="337"/>
      <c r="AU199" s="337"/>
      <c r="AV199" s="337"/>
      <c r="AW199" s="337"/>
      <c r="AX199" s="337"/>
      <c r="AY199" s="337"/>
      <c r="AZ199" s="337"/>
      <c r="BA199" s="337"/>
      <c r="BB199" s="337"/>
      <c r="BC199" s="337"/>
      <c r="BD199" s="337"/>
      <c r="BE199" s="65"/>
      <c r="BF199" s="65"/>
      <c r="BG199" s="342">
        <f t="shared" si="40"/>
        <v>0</v>
      </c>
      <c r="BH199" s="357">
        <f t="shared" si="41"/>
        <v>0</v>
      </c>
      <c r="BI199" s="207">
        <v>900</v>
      </c>
      <c r="BJ199" s="207">
        <v>350</v>
      </c>
      <c r="BK199" s="217"/>
      <c r="BL199" s="218"/>
      <c r="BM199" s="118">
        <f t="shared" si="42"/>
        <v>0</v>
      </c>
      <c r="BN199" s="9">
        <f t="shared" si="43"/>
        <v>0</v>
      </c>
      <c r="BO199" s="219">
        <f t="shared" si="44"/>
        <v>0</v>
      </c>
      <c r="BP199" s="123">
        <v>0</v>
      </c>
      <c r="BQ199" s="123">
        <v>0</v>
      </c>
      <c r="BR199" s="219">
        <f t="shared" si="45"/>
        <v>0</v>
      </c>
      <c r="BS199" s="107"/>
      <c r="BV199" s="243"/>
      <c r="BW199" s="243"/>
      <c r="BX199" s="243"/>
      <c r="BY199" s="243"/>
      <c r="BZ199" s="243"/>
    </row>
    <row r="200" spans="1:78" s="6" customFormat="1" ht="15" hidden="1" customHeight="1" x14ac:dyDescent="0.3">
      <c r="A200" s="130"/>
      <c r="B200" s="355"/>
      <c r="C200" s="336"/>
      <c r="D200" s="356">
        <v>0</v>
      </c>
      <c r="E200" s="356">
        <v>0</v>
      </c>
      <c r="F200" s="337"/>
      <c r="G200" s="337"/>
      <c r="H200" s="337"/>
      <c r="I200" s="337"/>
      <c r="J200" s="337"/>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7"/>
      <c r="AY200" s="337"/>
      <c r="AZ200" s="337"/>
      <c r="BA200" s="337"/>
      <c r="BB200" s="337"/>
      <c r="BC200" s="337"/>
      <c r="BD200" s="337"/>
      <c r="BE200" s="65"/>
      <c r="BF200" s="65"/>
      <c r="BG200" s="342">
        <f t="shared" si="40"/>
        <v>0</v>
      </c>
      <c r="BH200" s="357">
        <f t="shared" si="41"/>
        <v>0</v>
      </c>
      <c r="BI200" s="207">
        <v>900</v>
      </c>
      <c r="BJ200" s="207">
        <v>350</v>
      </c>
      <c r="BK200" s="217"/>
      <c r="BL200" s="218"/>
      <c r="BM200" s="118">
        <f t="shared" si="42"/>
        <v>0</v>
      </c>
      <c r="BN200" s="9">
        <f t="shared" si="43"/>
        <v>0</v>
      </c>
      <c r="BO200" s="219">
        <f t="shared" si="44"/>
        <v>0</v>
      </c>
      <c r="BP200" s="123">
        <v>0</v>
      </c>
      <c r="BQ200" s="123">
        <v>0</v>
      </c>
      <c r="BR200" s="219">
        <f t="shared" si="45"/>
        <v>0</v>
      </c>
      <c r="BS200" s="107"/>
      <c r="BV200" s="243"/>
      <c r="BW200" s="243"/>
      <c r="BX200" s="243"/>
      <c r="BY200" s="243"/>
      <c r="BZ200" s="243"/>
    </row>
    <row r="201" spans="1:78" s="6" customFormat="1" ht="15" hidden="1" customHeight="1" x14ac:dyDescent="0.3">
      <c r="A201" s="130"/>
      <c r="B201" s="355"/>
      <c r="C201" s="336"/>
      <c r="D201" s="356">
        <v>0</v>
      </c>
      <c r="E201" s="356">
        <v>0</v>
      </c>
      <c r="F201" s="337"/>
      <c r="G201" s="337"/>
      <c r="H201" s="337"/>
      <c r="I201" s="337"/>
      <c r="J201" s="337"/>
      <c r="K201" s="337"/>
      <c r="L201" s="337"/>
      <c r="M201" s="337"/>
      <c r="N201" s="337"/>
      <c r="O201" s="337"/>
      <c r="P201" s="337"/>
      <c r="Q201" s="337"/>
      <c r="R201" s="337"/>
      <c r="S201" s="337"/>
      <c r="T201" s="337"/>
      <c r="U201" s="337"/>
      <c r="V201" s="337"/>
      <c r="W201" s="337"/>
      <c r="X201" s="337"/>
      <c r="Y201" s="337"/>
      <c r="Z201" s="337"/>
      <c r="AA201" s="337"/>
      <c r="AB201" s="337"/>
      <c r="AC201" s="337"/>
      <c r="AD201" s="337"/>
      <c r="AE201" s="337"/>
      <c r="AF201" s="337"/>
      <c r="AG201" s="337"/>
      <c r="AH201" s="337"/>
      <c r="AI201" s="337"/>
      <c r="AJ201" s="337"/>
      <c r="AK201" s="337"/>
      <c r="AL201" s="337"/>
      <c r="AM201" s="337"/>
      <c r="AN201" s="337"/>
      <c r="AO201" s="337"/>
      <c r="AP201" s="337"/>
      <c r="AQ201" s="337"/>
      <c r="AR201" s="337"/>
      <c r="AS201" s="337"/>
      <c r="AT201" s="337"/>
      <c r="AU201" s="337"/>
      <c r="AV201" s="337"/>
      <c r="AW201" s="337"/>
      <c r="AX201" s="337"/>
      <c r="AY201" s="337"/>
      <c r="AZ201" s="337"/>
      <c r="BA201" s="337"/>
      <c r="BB201" s="337"/>
      <c r="BC201" s="337"/>
      <c r="BD201" s="337"/>
      <c r="BE201" s="65"/>
      <c r="BF201" s="65"/>
      <c r="BG201" s="342">
        <f t="shared" si="40"/>
        <v>0</v>
      </c>
      <c r="BH201" s="357">
        <f t="shared" si="41"/>
        <v>0</v>
      </c>
      <c r="BI201" s="207">
        <v>900</v>
      </c>
      <c r="BJ201" s="207">
        <v>350</v>
      </c>
      <c r="BK201" s="217"/>
      <c r="BL201" s="218"/>
      <c r="BM201" s="118">
        <f t="shared" si="42"/>
        <v>0</v>
      </c>
      <c r="BN201" s="9">
        <f t="shared" si="43"/>
        <v>0</v>
      </c>
      <c r="BO201" s="219">
        <f t="shared" si="44"/>
        <v>0</v>
      </c>
      <c r="BP201" s="123">
        <v>0</v>
      </c>
      <c r="BQ201" s="123">
        <v>0</v>
      </c>
      <c r="BR201" s="219">
        <f t="shared" si="45"/>
        <v>0</v>
      </c>
      <c r="BS201" s="107"/>
      <c r="BV201" s="243"/>
      <c r="BW201" s="243"/>
      <c r="BX201" s="243"/>
      <c r="BY201" s="243"/>
      <c r="BZ201" s="243"/>
    </row>
    <row r="202" spans="1:78" s="6" customFormat="1" ht="15" hidden="1" customHeight="1" x14ac:dyDescent="0.3">
      <c r="A202" s="130"/>
      <c r="B202" s="355"/>
      <c r="C202" s="336"/>
      <c r="D202" s="356">
        <v>0</v>
      </c>
      <c r="E202" s="356">
        <v>0</v>
      </c>
      <c r="F202" s="337"/>
      <c r="G202" s="337"/>
      <c r="H202" s="337"/>
      <c r="I202" s="337"/>
      <c r="J202" s="337"/>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37"/>
      <c r="AG202" s="337"/>
      <c r="AH202" s="337"/>
      <c r="AI202" s="337"/>
      <c r="AJ202" s="337"/>
      <c r="AK202" s="337"/>
      <c r="AL202" s="337"/>
      <c r="AM202" s="337"/>
      <c r="AN202" s="337"/>
      <c r="AO202" s="337"/>
      <c r="AP202" s="337"/>
      <c r="AQ202" s="337"/>
      <c r="AR202" s="337"/>
      <c r="AS202" s="337"/>
      <c r="AT202" s="337"/>
      <c r="AU202" s="337"/>
      <c r="AV202" s="337"/>
      <c r="AW202" s="337"/>
      <c r="AX202" s="337"/>
      <c r="AY202" s="337"/>
      <c r="AZ202" s="337"/>
      <c r="BA202" s="337"/>
      <c r="BB202" s="337"/>
      <c r="BC202" s="337"/>
      <c r="BD202" s="337"/>
      <c r="BE202" s="65"/>
      <c r="BF202" s="65"/>
      <c r="BG202" s="342">
        <f t="shared" si="40"/>
        <v>0</v>
      </c>
      <c r="BH202" s="357">
        <f t="shared" si="41"/>
        <v>0</v>
      </c>
      <c r="BI202" s="207">
        <v>900</v>
      </c>
      <c r="BJ202" s="207">
        <v>350</v>
      </c>
      <c r="BK202" s="217"/>
      <c r="BL202" s="218"/>
      <c r="BM202" s="118">
        <f t="shared" si="42"/>
        <v>0</v>
      </c>
      <c r="BN202" s="9">
        <f t="shared" si="43"/>
        <v>0</v>
      </c>
      <c r="BO202" s="219">
        <f t="shared" si="44"/>
        <v>0</v>
      </c>
      <c r="BP202" s="123">
        <v>0</v>
      </c>
      <c r="BQ202" s="123">
        <v>0</v>
      </c>
      <c r="BR202" s="219">
        <f t="shared" si="45"/>
        <v>0</v>
      </c>
      <c r="BS202" s="107"/>
      <c r="BV202" s="243"/>
      <c r="BW202" s="243"/>
      <c r="BX202" s="243"/>
      <c r="BY202" s="243"/>
      <c r="BZ202" s="243"/>
    </row>
    <row r="203" spans="1:78" s="6" customFormat="1" ht="15" hidden="1" customHeight="1" x14ac:dyDescent="0.3">
      <c r="A203" s="130"/>
      <c r="B203" s="355"/>
      <c r="C203" s="336"/>
      <c r="D203" s="356">
        <v>0</v>
      </c>
      <c r="E203" s="356">
        <v>0</v>
      </c>
      <c r="F203" s="337"/>
      <c r="G203" s="337"/>
      <c r="H203" s="337"/>
      <c r="I203" s="337"/>
      <c r="J203" s="337"/>
      <c r="K203" s="337"/>
      <c r="L203" s="337"/>
      <c r="M203" s="337"/>
      <c r="N203" s="337"/>
      <c r="O203" s="337"/>
      <c r="P203" s="337"/>
      <c r="Q203" s="337"/>
      <c r="R203" s="337"/>
      <c r="S203" s="337"/>
      <c r="T203" s="337"/>
      <c r="U203" s="337"/>
      <c r="V203" s="337"/>
      <c r="W203" s="337"/>
      <c r="X203" s="337"/>
      <c r="Y203" s="337"/>
      <c r="Z203" s="337"/>
      <c r="AA203" s="337"/>
      <c r="AB203" s="337"/>
      <c r="AC203" s="337"/>
      <c r="AD203" s="337"/>
      <c r="AE203" s="337"/>
      <c r="AF203" s="337"/>
      <c r="AG203" s="337"/>
      <c r="AH203" s="337"/>
      <c r="AI203" s="337"/>
      <c r="AJ203" s="337"/>
      <c r="AK203" s="337"/>
      <c r="AL203" s="337"/>
      <c r="AM203" s="337"/>
      <c r="AN203" s="337"/>
      <c r="AO203" s="337"/>
      <c r="AP203" s="337"/>
      <c r="AQ203" s="337"/>
      <c r="AR203" s="337"/>
      <c r="AS203" s="337"/>
      <c r="AT203" s="337"/>
      <c r="AU203" s="337"/>
      <c r="AV203" s="337"/>
      <c r="AW203" s="337"/>
      <c r="AX203" s="337"/>
      <c r="AY203" s="337"/>
      <c r="AZ203" s="337"/>
      <c r="BA203" s="337"/>
      <c r="BB203" s="337"/>
      <c r="BC203" s="337"/>
      <c r="BD203" s="337"/>
      <c r="BE203" s="65"/>
      <c r="BF203" s="65"/>
      <c r="BG203" s="342">
        <f t="shared" si="40"/>
        <v>0</v>
      </c>
      <c r="BH203" s="357">
        <f t="shared" si="41"/>
        <v>0</v>
      </c>
      <c r="BI203" s="207">
        <v>900</v>
      </c>
      <c r="BJ203" s="207">
        <v>350</v>
      </c>
      <c r="BK203" s="217"/>
      <c r="BL203" s="218"/>
      <c r="BM203" s="118">
        <f t="shared" si="42"/>
        <v>0</v>
      </c>
      <c r="BN203" s="9">
        <f t="shared" si="43"/>
        <v>0</v>
      </c>
      <c r="BO203" s="219">
        <f t="shared" si="44"/>
        <v>0</v>
      </c>
      <c r="BP203" s="123">
        <v>0</v>
      </c>
      <c r="BQ203" s="123">
        <v>0</v>
      </c>
      <c r="BR203" s="219">
        <f t="shared" si="45"/>
        <v>0</v>
      </c>
      <c r="BS203" s="107"/>
      <c r="BV203" s="243"/>
      <c r="BW203" s="243"/>
      <c r="BX203" s="243"/>
      <c r="BY203" s="243"/>
      <c r="BZ203" s="243"/>
    </row>
    <row r="204" spans="1:78" s="6" customFormat="1" ht="15" hidden="1" customHeight="1" x14ac:dyDescent="0.3">
      <c r="A204" s="130"/>
      <c r="B204" s="355"/>
      <c r="C204" s="336"/>
      <c r="D204" s="356">
        <v>0</v>
      </c>
      <c r="E204" s="356">
        <v>0</v>
      </c>
      <c r="F204" s="337"/>
      <c r="G204" s="337"/>
      <c r="H204" s="337"/>
      <c r="I204" s="337"/>
      <c r="J204" s="337"/>
      <c r="K204" s="337"/>
      <c r="L204" s="337"/>
      <c r="M204" s="337"/>
      <c r="N204" s="337"/>
      <c r="O204" s="337"/>
      <c r="P204" s="337"/>
      <c r="Q204" s="337"/>
      <c r="R204" s="337"/>
      <c r="S204" s="337"/>
      <c r="T204" s="337"/>
      <c r="U204" s="337"/>
      <c r="V204" s="337"/>
      <c r="W204" s="337"/>
      <c r="X204" s="337"/>
      <c r="Y204" s="337"/>
      <c r="Z204" s="337"/>
      <c r="AA204" s="337"/>
      <c r="AB204" s="337"/>
      <c r="AC204" s="337"/>
      <c r="AD204" s="337"/>
      <c r="AE204" s="337"/>
      <c r="AF204" s="337"/>
      <c r="AG204" s="337"/>
      <c r="AH204" s="337"/>
      <c r="AI204" s="337"/>
      <c r="AJ204" s="337"/>
      <c r="AK204" s="337"/>
      <c r="AL204" s="337"/>
      <c r="AM204" s="337"/>
      <c r="AN204" s="337"/>
      <c r="AO204" s="337"/>
      <c r="AP204" s="337"/>
      <c r="AQ204" s="337"/>
      <c r="AR204" s="337"/>
      <c r="AS204" s="337"/>
      <c r="AT204" s="337"/>
      <c r="AU204" s="337"/>
      <c r="AV204" s="337"/>
      <c r="AW204" s="337"/>
      <c r="AX204" s="337"/>
      <c r="AY204" s="337"/>
      <c r="AZ204" s="337"/>
      <c r="BA204" s="337"/>
      <c r="BB204" s="337"/>
      <c r="BC204" s="337"/>
      <c r="BD204" s="337"/>
      <c r="BE204" s="65"/>
      <c r="BF204" s="65"/>
      <c r="BG204" s="342">
        <f t="shared" si="40"/>
        <v>0</v>
      </c>
      <c r="BH204" s="357">
        <f t="shared" si="41"/>
        <v>0</v>
      </c>
      <c r="BI204" s="207">
        <v>900</v>
      </c>
      <c r="BJ204" s="207">
        <v>350</v>
      </c>
      <c r="BK204" s="217"/>
      <c r="BL204" s="218"/>
      <c r="BM204" s="118">
        <f t="shared" si="42"/>
        <v>0</v>
      </c>
      <c r="BN204" s="9">
        <f t="shared" si="43"/>
        <v>0</v>
      </c>
      <c r="BO204" s="219">
        <f t="shared" si="44"/>
        <v>0</v>
      </c>
      <c r="BP204" s="123">
        <v>0</v>
      </c>
      <c r="BQ204" s="123">
        <v>0</v>
      </c>
      <c r="BR204" s="219">
        <f t="shared" si="45"/>
        <v>0</v>
      </c>
      <c r="BS204" s="107"/>
      <c r="BV204" s="243"/>
      <c r="BW204" s="243"/>
      <c r="BX204" s="243"/>
      <c r="BY204" s="243"/>
      <c r="BZ204" s="243"/>
    </row>
    <row r="205" spans="1:78" s="6" customFormat="1" ht="15" hidden="1" customHeight="1" x14ac:dyDescent="0.3">
      <c r="A205" s="130"/>
      <c r="B205" s="355"/>
      <c r="C205" s="336"/>
      <c r="D205" s="356">
        <v>0</v>
      </c>
      <c r="E205" s="356">
        <v>0</v>
      </c>
      <c r="F205" s="337"/>
      <c r="G205" s="337"/>
      <c r="H205" s="337"/>
      <c r="I205" s="337"/>
      <c r="J205" s="337"/>
      <c r="K205" s="337"/>
      <c r="L205" s="337"/>
      <c r="M205" s="337"/>
      <c r="N205" s="337"/>
      <c r="O205" s="337"/>
      <c r="P205" s="337"/>
      <c r="Q205" s="337"/>
      <c r="R205" s="337"/>
      <c r="S205" s="337"/>
      <c r="T205" s="337"/>
      <c r="U205" s="337"/>
      <c r="V205" s="337"/>
      <c r="W205" s="337"/>
      <c r="X205" s="337"/>
      <c r="Y205" s="337"/>
      <c r="Z205" s="337"/>
      <c r="AA205" s="337"/>
      <c r="AB205" s="337"/>
      <c r="AC205" s="337"/>
      <c r="AD205" s="337"/>
      <c r="AE205" s="337"/>
      <c r="AF205" s="337"/>
      <c r="AG205" s="337"/>
      <c r="AH205" s="337"/>
      <c r="AI205" s="337"/>
      <c r="AJ205" s="337"/>
      <c r="AK205" s="337"/>
      <c r="AL205" s="337"/>
      <c r="AM205" s="337"/>
      <c r="AN205" s="337"/>
      <c r="AO205" s="337"/>
      <c r="AP205" s="337"/>
      <c r="AQ205" s="337"/>
      <c r="AR205" s="337"/>
      <c r="AS205" s="337"/>
      <c r="AT205" s="337"/>
      <c r="AU205" s="337"/>
      <c r="AV205" s="337"/>
      <c r="AW205" s="337"/>
      <c r="AX205" s="337"/>
      <c r="AY205" s="337"/>
      <c r="AZ205" s="337"/>
      <c r="BA205" s="337"/>
      <c r="BB205" s="337"/>
      <c r="BC205" s="337"/>
      <c r="BD205" s="337"/>
      <c r="BE205" s="65"/>
      <c r="BF205" s="65"/>
      <c r="BG205" s="342">
        <f t="shared" si="40"/>
        <v>0</v>
      </c>
      <c r="BH205" s="357">
        <f t="shared" si="41"/>
        <v>0</v>
      </c>
      <c r="BI205" s="207">
        <v>900</v>
      </c>
      <c r="BJ205" s="207">
        <v>350</v>
      </c>
      <c r="BK205" s="217"/>
      <c r="BL205" s="218"/>
      <c r="BM205" s="118">
        <f t="shared" si="42"/>
        <v>0</v>
      </c>
      <c r="BN205" s="9">
        <f t="shared" si="43"/>
        <v>0</v>
      </c>
      <c r="BO205" s="219">
        <f t="shared" si="44"/>
        <v>0</v>
      </c>
      <c r="BP205" s="123">
        <v>0</v>
      </c>
      <c r="BQ205" s="123">
        <v>0</v>
      </c>
      <c r="BR205" s="219">
        <f t="shared" si="45"/>
        <v>0</v>
      </c>
      <c r="BS205" s="107"/>
      <c r="BV205" s="243"/>
      <c r="BW205" s="243"/>
      <c r="BX205" s="243"/>
      <c r="BY205" s="243"/>
      <c r="BZ205" s="243"/>
    </row>
    <row r="206" spans="1:78" s="6" customFormat="1" ht="15" hidden="1" customHeight="1" x14ac:dyDescent="0.3">
      <c r="A206" s="130"/>
      <c r="B206" s="355"/>
      <c r="C206" s="336"/>
      <c r="D206" s="356">
        <v>0</v>
      </c>
      <c r="E206" s="356">
        <v>0</v>
      </c>
      <c r="F206" s="337"/>
      <c r="G206" s="337"/>
      <c r="H206" s="337"/>
      <c r="I206" s="337"/>
      <c r="J206" s="337"/>
      <c r="K206" s="337"/>
      <c r="L206" s="337"/>
      <c r="M206" s="337"/>
      <c r="N206" s="337"/>
      <c r="O206" s="337"/>
      <c r="P206" s="337"/>
      <c r="Q206" s="337"/>
      <c r="R206" s="337"/>
      <c r="S206" s="337"/>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337"/>
      <c r="AY206" s="337"/>
      <c r="AZ206" s="337"/>
      <c r="BA206" s="337"/>
      <c r="BB206" s="337"/>
      <c r="BC206" s="337"/>
      <c r="BD206" s="337"/>
      <c r="BE206" s="65"/>
      <c r="BF206" s="65"/>
      <c r="BG206" s="342">
        <f t="shared" si="40"/>
        <v>0</v>
      </c>
      <c r="BH206" s="357">
        <f t="shared" si="41"/>
        <v>0</v>
      </c>
      <c r="BI206" s="207">
        <v>900</v>
      </c>
      <c r="BJ206" s="207">
        <v>350</v>
      </c>
      <c r="BK206" s="217"/>
      <c r="BL206" s="218"/>
      <c r="BM206" s="118">
        <f t="shared" si="42"/>
        <v>0</v>
      </c>
      <c r="BN206" s="9">
        <f t="shared" si="43"/>
        <v>0</v>
      </c>
      <c r="BO206" s="219">
        <f t="shared" si="44"/>
        <v>0</v>
      </c>
      <c r="BP206" s="123">
        <v>0</v>
      </c>
      <c r="BQ206" s="123">
        <v>0</v>
      </c>
      <c r="BR206" s="219">
        <f t="shared" si="45"/>
        <v>0</v>
      </c>
      <c r="BS206" s="107"/>
      <c r="BV206" s="243"/>
      <c r="BW206" s="243"/>
      <c r="BX206" s="243"/>
      <c r="BY206" s="243"/>
      <c r="BZ206" s="243"/>
    </row>
    <row r="207" spans="1:78" s="6" customFormat="1" ht="15" hidden="1" customHeight="1" x14ac:dyDescent="0.3">
      <c r="A207" s="130"/>
      <c r="B207" s="355"/>
      <c r="C207" s="336"/>
      <c r="D207" s="356">
        <v>0</v>
      </c>
      <c r="E207" s="356">
        <v>0</v>
      </c>
      <c r="F207" s="337"/>
      <c r="G207" s="337"/>
      <c r="H207" s="337"/>
      <c r="I207" s="33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c r="AP207" s="337"/>
      <c r="AQ207" s="337"/>
      <c r="AR207" s="337"/>
      <c r="AS207" s="337"/>
      <c r="AT207" s="337"/>
      <c r="AU207" s="337"/>
      <c r="AV207" s="337"/>
      <c r="AW207" s="337"/>
      <c r="AX207" s="337"/>
      <c r="AY207" s="337"/>
      <c r="AZ207" s="337"/>
      <c r="BA207" s="337"/>
      <c r="BB207" s="337"/>
      <c r="BC207" s="337"/>
      <c r="BD207" s="337"/>
      <c r="BE207" s="65"/>
      <c r="BF207" s="65"/>
      <c r="BG207" s="342">
        <f t="shared" si="40"/>
        <v>0</v>
      </c>
      <c r="BH207" s="357">
        <f t="shared" si="41"/>
        <v>0</v>
      </c>
      <c r="BI207" s="207">
        <v>900</v>
      </c>
      <c r="BJ207" s="207">
        <v>350</v>
      </c>
      <c r="BK207" s="217"/>
      <c r="BL207" s="218"/>
      <c r="BM207" s="118">
        <f t="shared" si="42"/>
        <v>0</v>
      </c>
      <c r="BN207" s="9">
        <f t="shared" si="43"/>
        <v>0</v>
      </c>
      <c r="BO207" s="219">
        <f t="shared" si="44"/>
        <v>0</v>
      </c>
      <c r="BP207" s="123">
        <v>0</v>
      </c>
      <c r="BQ207" s="123">
        <v>0</v>
      </c>
      <c r="BR207" s="219">
        <f t="shared" si="45"/>
        <v>0</v>
      </c>
      <c r="BS207" s="107"/>
      <c r="BV207" s="243"/>
      <c r="BW207" s="243"/>
      <c r="BX207" s="243"/>
      <c r="BY207" s="243"/>
      <c r="BZ207" s="243"/>
    </row>
    <row r="208" spans="1:78" s="6" customFormat="1" x14ac:dyDescent="0.25">
      <c r="A208" s="188" t="s">
        <v>5</v>
      </c>
      <c r="B208" s="65"/>
      <c r="C208" s="65"/>
      <c r="D208" s="65"/>
      <c r="E208" s="176"/>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K208" s="189"/>
      <c r="BL208" s="190"/>
      <c r="BM208" s="76"/>
      <c r="BP208" s="18"/>
      <c r="BQ208" s="18"/>
      <c r="BR208" s="26"/>
      <c r="BS208" s="111"/>
      <c r="BV208" s="243"/>
      <c r="BW208" s="243"/>
      <c r="BX208" s="243"/>
      <c r="BY208" s="243"/>
      <c r="BZ208" s="243"/>
    </row>
    <row r="209" spans="1:78" s="6" customFormat="1" ht="14.4" x14ac:dyDescent="0.3">
      <c r="A209" s="207"/>
      <c r="B209" s="344"/>
      <c r="C209" s="344"/>
      <c r="D209" s="344"/>
      <c r="E209" s="344" t="s">
        <v>13</v>
      </c>
      <c r="F209" s="359">
        <f t="shared" ref="F209:BD209" si="46">SUM(F170:F207)</f>
        <v>0</v>
      </c>
      <c r="G209" s="365">
        <f t="shared" si="46"/>
        <v>0</v>
      </c>
      <c r="H209" s="345">
        <f t="shared" si="46"/>
        <v>0</v>
      </c>
      <c r="I209" s="345">
        <f t="shared" si="46"/>
        <v>0</v>
      </c>
      <c r="J209" s="345">
        <f t="shared" si="46"/>
        <v>0</v>
      </c>
      <c r="K209" s="345">
        <f t="shared" si="46"/>
        <v>0</v>
      </c>
      <c r="L209" s="345">
        <f t="shared" si="46"/>
        <v>0</v>
      </c>
      <c r="M209" s="345">
        <f t="shared" si="46"/>
        <v>0</v>
      </c>
      <c r="N209" s="345">
        <f t="shared" si="46"/>
        <v>0</v>
      </c>
      <c r="O209" s="345">
        <f t="shared" si="46"/>
        <v>0</v>
      </c>
      <c r="P209" s="345">
        <f t="shared" si="46"/>
        <v>0</v>
      </c>
      <c r="Q209" s="345">
        <f t="shared" si="46"/>
        <v>0</v>
      </c>
      <c r="R209" s="345">
        <f t="shared" si="46"/>
        <v>0</v>
      </c>
      <c r="S209" s="345">
        <f t="shared" si="46"/>
        <v>0</v>
      </c>
      <c r="T209" s="345">
        <f t="shared" si="46"/>
        <v>0</v>
      </c>
      <c r="U209" s="345">
        <f t="shared" si="46"/>
        <v>0</v>
      </c>
      <c r="V209" s="345">
        <f t="shared" si="46"/>
        <v>0</v>
      </c>
      <c r="W209" s="345">
        <f t="shared" si="46"/>
        <v>0</v>
      </c>
      <c r="X209" s="345">
        <f t="shared" si="46"/>
        <v>0</v>
      </c>
      <c r="Y209" s="345">
        <f t="shared" si="46"/>
        <v>0</v>
      </c>
      <c r="Z209" s="345">
        <f t="shared" si="46"/>
        <v>0</v>
      </c>
      <c r="AA209" s="345">
        <f t="shared" si="46"/>
        <v>0</v>
      </c>
      <c r="AB209" s="345">
        <f t="shared" si="46"/>
        <v>0</v>
      </c>
      <c r="AC209" s="345">
        <f t="shared" si="46"/>
        <v>0</v>
      </c>
      <c r="AD209" s="345">
        <f t="shared" si="46"/>
        <v>0</v>
      </c>
      <c r="AE209" s="345">
        <f t="shared" si="46"/>
        <v>0</v>
      </c>
      <c r="AF209" s="345">
        <f t="shared" si="46"/>
        <v>0</v>
      </c>
      <c r="AG209" s="345">
        <f t="shared" si="46"/>
        <v>0</v>
      </c>
      <c r="AH209" s="345">
        <f t="shared" si="46"/>
        <v>0</v>
      </c>
      <c r="AI209" s="345">
        <f t="shared" si="46"/>
        <v>0</v>
      </c>
      <c r="AJ209" s="345">
        <f t="shared" si="46"/>
        <v>0</v>
      </c>
      <c r="AK209" s="345">
        <f t="shared" si="46"/>
        <v>0</v>
      </c>
      <c r="AL209" s="345">
        <f t="shared" si="46"/>
        <v>0</v>
      </c>
      <c r="AM209" s="345">
        <f t="shared" si="46"/>
        <v>0</v>
      </c>
      <c r="AN209" s="345">
        <f t="shared" si="46"/>
        <v>0</v>
      </c>
      <c r="AO209" s="345">
        <f t="shared" si="46"/>
        <v>0</v>
      </c>
      <c r="AP209" s="345">
        <f t="shared" si="46"/>
        <v>0</v>
      </c>
      <c r="AQ209" s="345">
        <f t="shared" si="46"/>
        <v>0</v>
      </c>
      <c r="AR209" s="345">
        <f t="shared" si="46"/>
        <v>0</v>
      </c>
      <c r="AS209" s="345">
        <f t="shared" si="46"/>
        <v>0</v>
      </c>
      <c r="AT209" s="345">
        <f t="shared" si="46"/>
        <v>0</v>
      </c>
      <c r="AU209" s="345">
        <f t="shared" si="46"/>
        <v>0</v>
      </c>
      <c r="AV209" s="345">
        <f t="shared" si="46"/>
        <v>0</v>
      </c>
      <c r="AW209" s="345">
        <f t="shared" si="46"/>
        <v>0</v>
      </c>
      <c r="AX209" s="345">
        <f t="shared" si="46"/>
        <v>0</v>
      </c>
      <c r="AY209" s="345">
        <f t="shared" si="46"/>
        <v>0</v>
      </c>
      <c r="AZ209" s="345">
        <f t="shared" si="46"/>
        <v>0</v>
      </c>
      <c r="BA209" s="345">
        <f t="shared" si="46"/>
        <v>0</v>
      </c>
      <c r="BB209" s="345">
        <f t="shared" si="46"/>
        <v>0</v>
      </c>
      <c r="BC209" s="345">
        <f t="shared" si="46"/>
        <v>0</v>
      </c>
      <c r="BD209" s="345">
        <f t="shared" si="46"/>
        <v>0</v>
      </c>
      <c r="BE209" s="65"/>
      <c r="BF209" s="65"/>
      <c r="BG209" s="359">
        <f>SUM(BG170:BG207)</f>
        <v>0</v>
      </c>
      <c r="BH209" s="360">
        <f>SUM(BH170:BH207)</f>
        <v>0</v>
      </c>
      <c r="BK209" s="189"/>
      <c r="BL209" s="190"/>
      <c r="BM209" s="221"/>
      <c r="BN209" s="183">
        <f>SUM(BN170:BN208)</f>
        <v>0</v>
      </c>
      <c r="BO209" s="195">
        <f>SUM(BO170:BO208)</f>
        <v>0</v>
      </c>
      <c r="BP209" s="195">
        <f>SUM(BP170:BP208)</f>
        <v>0</v>
      </c>
      <c r="BQ209" s="195">
        <f>SUM(BQ170:BQ208)</f>
        <v>0</v>
      </c>
      <c r="BR209" s="195">
        <f>SUM(BR170:BR208)</f>
        <v>0</v>
      </c>
      <c r="BS209" s="111"/>
      <c r="BV209" s="243"/>
      <c r="BW209" s="243"/>
      <c r="BX209" s="243"/>
      <c r="BY209" s="243"/>
      <c r="BZ209" s="243"/>
    </row>
    <row r="210" spans="1:78" s="6" customFormat="1" ht="14.4" x14ac:dyDescent="0.3">
      <c r="A210" s="207"/>
      <c r="B210" s="344"/>
      <c r="C210" s="344"/>
      <c r="D210" s="344"/>
      <c r="E210" s="343"/>
      <c r="F210" s="343"/>
      <c r="G210" s="343"/>
      <c r="H210" s="343"/>
      <c r="I210" s="343"/>
      <c r="J210" s="343"/>
      <c r="K210" s="343"/>
      <c r="L210" s="343"/>
      <c r="M210" s="343"/>
      <c r="N210" s="343"/>
      <c r="O210" s="343"/>
      <c r="P210" s="343"/>
      <c r="Q210" s="343"/>
      <c r="R210" s="343"/>
      <c r="S210" s="343"/>
      <c r="T210" s="343"/>
      <c r="U210" s="34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62"/>
      <c r="BF210" s="362"/>
      <c r="BG210" s="343"/>
      <c r="BH210" s="343"/>
      <c r="BI210" s="142"/>
      <c r="BJ210" s="142"/>
      <c r="BK210" s="223"/>
      <c r="BL210" s="224"/>
      <c r="BM210" s="221"/>
      <c r="BN210" s="225" t="s">
        <v>8</v>
      </c>
      <c r="BP210" s="18"/>
      <c r="BQ210" s="18"/>
      <c r="BR210" s="26"/>
      <c r="BS210" s="111"/>
      <c r="BV210" s="243"/>
      <c r="BW210" s="243"/>
      <c r="BX210" s="243"/>
      <c r="BY210" s="243"/>
      <c r="BZ210" s="243"/>
    </row>
    <row r="211" spans="1:78" s="64" customFormat="1" ht="21" customHeight="1" x14ac:dyDescent="0.3">
      <c r="B211" s="448" t="s">
        <v>77</v>
      </c>
      <c r="C211" s="449"/>
      <c r="D211" s="449"/>
      <c r="E211" s="450"/>
      <c r="F211" s="457"/>
      <c r="G211" s="457"/>
      <c r="H211" s="457"/>
      <c r="I211" s="457"/>
      <c r="J211" s="457"/>
      <c r="K211" s="457"/>
      <c r="L211" s="457"/>
      <c r="M211" s="457"/>
      <c r="N211" s="457"/>
      <c r="O211" s="457"/>
      <c r="P211" s="457"/>
      <c r="Q211" s="457"/>
      <c r="R211" s="457"/>
      <c r="S211" s="457"/>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2"/>
      <c r="BF211" s="352"/>
      <c r="BG211" s="343"/>
      <c r="BH211" s="343"/>
      <c r="BI211" s="202"/>
      <c r="BK211" s="203"/>
      <c r="BL211" s="204"/>
      <c r="BM211" s="226"/>
      <c r="BN211" s="206"/>
      <c r="BO211" s="12"/>
      <c r="BP211" s="63"/>
      <c r="BQ211" s="63"/>
      <c r="BR211" s="62"/>
      <c r="BS211" s="113"/>
      <c r="BU211" s="12"/>
      <c r="BV211" s="15"/>
      <c r="BW211" s="15"/>
      <c r="BX211" s="15"/>
      <c r="BY211" s="15"/>
      <c r="BZ211" s="15"/>
    </row>
    <row r="212" spans="1:78" s="6" customFormat="1" ht="14.4" x14ac:dyDescent="0.3">
      <c r="A212" s="207"/>
      <c r="B212" s="326" t="s">
        <v>78</v>
      </c>
      <c r="C212" s="328"/>
      <c r="D212" s="328"/>
      <c r="E212" s="176"/>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343"/>
      <c r="BH212" s="343"/>
      <c r="BK212" s="189"/>
      <c r="BL212" s="190"/>
      <c r="BM212" s="226"/>
      <c r="BN212" s="142"/>
      <c r="BO212" s="142"/>
      <c r="BP212" s="18"/>
      <c r="BQ212" s="18"/>
      <c r="BR212" s="26"/>
      <c r="BS212" s="111"/>
      <c r="BV212" s="243"/>
      <c r="BW212" s="243"/>
      <c r="BX212" s="243"/>
      <c r="BY212" s="243"/>
      <c r="BZ212" s="243"/>
    </row>
    <row r="213" spans="1:78" s="1" customFormat="1" ht="66" hidden="1" customHeight="1" x14ac:dyDescent="0.3">
      <c r="A213" s="130"/>
      <c r="B213" s="353"/>
      <c r="C213" s="348"/>
      <c r="D213" s="348"/>
      <c r="E213" s="354"/>
      <c r="F213" s="418" t="str">
        <f t="shared" ref="F213:AK213" si="47">IF(F1&lt;&gt;"",F1,"")</f>
        <v/>
      </c>
      <c r="G213" s="418" t="str">
        <f t="shared" si="47"/>
        <v/>
      </c>
      <c r="H213" s="418" t="str">
        <f t="shared" si="47"/>
        <v/>
      </c>
      <c r="I213" s="418" t="str">
        <f t="shared" si="47"/>
        <v/>
      </c>
      <c r="J213" s="418" t="str">
        <f t="shared" si="47"/>
        <v/>
      </c>
      <c r="K213" s="418" t="str">
        <f t="shared" si="47"/>
        <v/>
      </c>
      <c r="L213" s="418" t="str">
        <f t="shared" si="47"/>
        <v/>
      </c>
      <c r="M213" s="418" t="str">
        <f t="shared" si="47"/>
        <v/>
      </c>
      <c r="N213" s="418" t="str">
        <f t="shared" si="47"/>
        <v/>
      </c>
      <c r="O213" s="418" t="str">
        <f t="shared" si="47"/>
        <v/>
      </c>
      <c r="P213" s="342" t="str">
        <f t="shared" si="47"/>
        <v/>
      </c>
      <c r="Q213" s="342" t="str">
        <f t="shared" si="47"/>
        <v/>
      </c>
      <c r="R213" s="342" t="str">
        <f t="shared" si="47"/>
        <v/>
      </c>
      <c r="S213" s="342" t="str">
        <f t="shared" si="47"/>
        <v/>
      </c>
      <c r="T213" s="342" t="str">
        <f t="shared" si="47"/>
        <v/>
      </c>
      <c r="U213" s="342" t="str">
        <f t="shared" si="47"/>
        <v/>
      </c>
      <c r="V213" s="342" t="str">
        <f t="shared" si="47"/>
        <v/>
      </c>
      <c r="W213" s="342" t="str">
        <f t="shared" si="47"/>
        <v/>
      </c>
      <c r="X213" s="342" t="str">
        <f t="shared" si="47"/>
        <v/>
      </c>
      <c r="Y213" s="342" t="str">
        <f t="shared" si="47"/>
        <v/>
      </c>
      <c r="Z213" s="342" t="str">
        <f t="shared" si="47"/>
        <v/>
      </c>
      <c r="AA213" s="342" t="str">
        <f t="shared" si="47"/>
        <v/>
      </c>
      <c r="AB213" s="342" t="str">
        <f t="shared" si="47"/>
        <v/>
      </c>
      <c r="AC213" s="342" t="str">
        <f t="shared" si="47"/>
        <v/>
      </c>
      <c r="AD213" s="342" t="str">
        <f t="shared" si="47"/>
        <v/>
      </c>
      <c r="AE213" s="342" t="str">
        <f t="shared" si="47"/>
        <v/>
      </c>
      <c r="AF213" s="342" t="str">
        <f t="shared" si="47"/>
        <v/>
      </c>
      <c r="AG213" s="342" t="str">
        <f t="shared" si="47"/>
        <v/>
      </c>
      <c r="AH213" s="342" t="str">
        <f t="shared" si="47"/>
        <v/>
      </c>
      <c r="AI213" s="342" t="str">
        <f t="shared" si="47"/>
        <v/>
      </c>
      <c r="AJ213" s="342" t="str">
        <f t="shared" si="47"/>
        <v/>
      </c>
      <c r="AK213" s="342" t="str">
        <f t="shared" si="47"/>
        <v/>
      </c>
      <c r="AL213" s="342" t="str">
        <f t="shared" ref="AL213:BD213" si="48">IF(AL1&lt;&gt;"",AL1,"")</f>
        <v/>
      </c>
      <c r="AM213" s="342" t="str">
        <f t="shared" si="48"/>
        <v/>
      </c>
      <c r="AN213" s="342" t="str">
        <f t="shared" si="48"/>
        <v/>
      </c>
      <c r="AO213" s="342" t="str">
        <f t="shared" si="48"/>
        <v/>
      </c>
      <c r="AP213" s="342" t="str">
        <f t="shared" si="48"/>
        <v/>
      </c>
      <c r="AQ213" s="342" t="str">
        <f t="shared" si="48"/>
        <v/>
      </c>
      <c r="AR213" s="342" t="str">
        <f t="shared" si="48"/>
        <v/>
      </c>
      <c r="AS213" s="342" t="str">
        <f t="shared" si="48"/>
        <v/>
      </c>
      <c r="AT213" s="342" t="str">
        <f t="shared" si="48"/>
        <v/>
      </c>
      <c r="AU213" s="342" t="str">
        <f t="shared" si="48"/>
        <v/>
      </c>
      <c r="AV213" s="342" t="str">
        <f t="shared" si="48"/>
        <v/>
      </c>
      <c r="AW213" s="342" t="str">
        <f t="shared" si="48"/>
        <v/>
      </c>
      <c r="AX213" s="342" t="str">
        <f t="shared" si="48"/>
        <v/>
      </c>
      <c r="AY213" s="342" t="str">
        <f t="shared" si="48"/>
        <v/>
      </c>
      <c r="AZ213" s="342" t="str">
        <f t="shared" si="48"/>
        <v/>
      </c>
      <c r="BA213" s="342" t="str">
        <f t="shared" si="48"/>
        <v/>
      </c>
      <c r="BB213" s="342" t="str">
        <f t="shared" si="48"/>
        <v/>
      </c>
      <c r="BC213" s="342" t="str">
        <f t="shared" si="48"/>
        <v/>
      </c>
      <c r="BD213" s="342" t="str">
        <f t="shared" si="48"/>
        <v/>
      </c>
      <c r="BE213" s="348"/>
      <c r="BF213" s="348"/>
      <c r="BG213" s="343"/>
      <c r="BH213" s="343"/>
      <c r="BK213" s="197"/>
      <c r="BL213" s="198"/>
      <c r="BM213" s="226"/>
      <c r="BN213" s="142"/>
      <c r="BO213" s="142"/>
      <c r="BP213" s="16"/>
      <c r="BQ213" s="16"/>
      <c r="BR213" s="24"/>
      <c r="BS213" s="110"/>
      <c r="BV213" s="2"/>
      <c r="BW213" s="2"/>
      <c r="BX213" s="2"/>
      <c r="BY213" s="2"/>
      <c r="BZ213" s="2"/>
    </row>
    <row r="214" spans="1:78" s="1" customFormat="1" ht="15" customHeight="1" x14ac:dyDescent="0.3">
      <c r="A214" s="130"/>
      <c r="B214" s="353"/>
      <c r="C214" s="348"/>
      <c r="D214" s="348"/>
      <c r="E214" s="354"/>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19"/>
      <c r="AY214" s="419"/>
      <c r="AZ214" s="419"/>
      <c r="BA214" s="419"/>
      <c r="BB214" s="419"/>
      <c r="BC214" s="419"/>
      <c r="BD214" s="419"/>
      <c r="BE214" s="348"/>
      <c r="BF214" s="348"/>
      <c r="BG214" s="343"/>
      <c r="BH214" s="343"/>
      <c r="BK214" s="197"/>
      <c r="BL214" s="198"/>
      <c r="BM214" s="226"/>
      <c r="BN214" s="142"/>
      <c r="BO214" s="142"/>
      <c r="BP214" s="16"/>
      <c r="BQ214" s="16"/>
      <c r="BR214" s="24"/>
      <c r="BS214" s="110"/>
      <c r="BV214" s="2"/>
      <c r="BW214" s="2"/>
      <c r="BX214" s="2"/>
      <c r="BY214" s="2"/>
      <c r="BZ214" s="2"/>
    </row>
    <row r="215" spans="1:78" s="103" customFormat="1" ht="36" customHeight="1" x14ac:dyDescent="0.3">
      <c r="A215" s="227"/>
      <c r="B215" s="462" t="s">
        <v>176</v>
      </c>
      <c r="C215" s="459" t="s">
        <v>62</v>
      </c>
      <c r="D215" s="459" t="s">
        <v>53</v>
      </c>
      <c r="E215" s="463" t="s">
        <v>80</v>
      </c>
      <c r="F215" s="464" t="s">
        <v>123</v>
      </c>
      <c r="G215" s="461"/>
      <c r="H215" s="461"/>
      <c r="I215" s="461"/>
      <c r="J215" s="461"/>
      <c r="K215" s="461"/>
      <c r="L215" s="461"/>
      <c r="M215" s="461"/>
      <c r="N215" s="461"/>
      <c r="O215" s="461"/>
      <c r="P215" s="461"/>
      <c r="Q215" s="461"/>
      <c r="R215" s="461"/>
      <c r="S215" s="461"/>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3"/>
      <c r="AY215" s="413"/>
      <c r="AZ215" s="413"/>
      <c r="BA215" s="413"/>
      <c r="BB215" s="413"/>
      <c r="BC215" s="413"/>
      <c r="BD215" s="413"/>
      <c r="BE215" s="228"/>
      <c r="BF215" s="228"/>
      <c r="BG215" s="175" t="s">
        <v>102</v>
      </c>
      <c r="BH215" s="177" t="s">
        <v>99</v>
      </c>
      <c r="BK215" s="229"/>
      <c r="BL215" s="230"/>
      <c r="BM215" s="226"/>
      <c r="BN215" s="142"/>
      <c r="BO215" s="181" t="s">
        <v>100</v>
      </c>
      <c r="BP215" s="181" t="s">
        <v>94</v>
      </c>
      <c r="BQ215" s="181" t="s">
        <v>108</v>
      </c>
      <c r="BR215" s="215" t="s">
        <v>95</v>
      </c>
      <c r="BS215" s="107" t="s">
        <v>31</v>
      </c>
      <c r="BV215" s="282"/>
      <c r="BW215" s="282"/>
      <c r="BX215" s="282"/>
      <c r="BY215" s="282"/>
      <c r="BZ215" s="282"/>
    </row>
    <row r="216" spans="1:78" s="6" customFormat="1" ht="14.4" x14ac:dyDescent="0.3">
      <c r="A216" s="207"/>
      <c r="B216" s="355"/>
      <c r="C216" s="336"/>
      <c r="D216" s="356">
        <v>0</v>
      </c>
      <c r="E216" s="368">
        <v>0</v>
      </c>
      <c r="F216" s="337"/>
      <c r="G216" s="337"/>
      <c r="H216" s="337"/>
      <c r="I216" s="337"/>
      <c r="J216" s="337"/>
      <c r="K216" s="337"/>
      <c r="L216" s="337"/>
      <c r="M216" s="337"/>
      <c r="N216" s="337"/>
      <c r="O216" s="337"/>
      <c r="P216" s="337"/>
      <c r="Q216" s="337"/>
      <c r="R216" s="337"/>
      <c r="S216" s="337"/>
      <c r="T216" s="337"/>
      <c r="U216" s="337"/>
      <c r="V216" s="337"/>
      <c r="W216" s="337"/>
      <c r="X216" s="337"/>
      <c r="Y216" s="337"/>
      <c r="Z216" s="337"/>
      <c r="AA216" s="337"/>
      <c r="AB216" s="337"/>
      <c r="AC216" s="337"/>
      <c r="AD216" s="337"/>
      <c r="AE216" s="337"/>
      <c r="AF216" s="337"/>
      <c r="AG216" s="337"/>
      <c r="AH216" s="337"/>
      <c r="AI216" s="337"/>
      <c r="AJ216" s="337"/>
      <c r="AK216" s="337"/>
      <c r="AL216" s="337"/>
      <c r="AM216" s="337"/>
      <c r="AN216" s="337"/>
      <c r="AO216" s="337"/>
      <c r="AP216" s="337"/>
      <c r="AQ216" s="337"/>
      <c r="AR216" s="337"/>
      <c r="AS216" s="337"/>
      <c r="AT216" s="337"/>
      <c r="AU216" s="337"/>
      <c r="AV216" s="337"/>
      <c r="AW216" s="337"/>
      <c r="AX216" s="337"/>
      <c r="AY216" s="337"/>
      <c r="AZ216" s="337"/>
      <c r="BA216" s="337"/>
      <c r="BB216" s="337"/>
      <c r="BC216" s="337"/>
      <c r="BD216" s="337"/>
      <c r="BE216" s="65"/>
      <c r="BF216" s="65"/>
      <c r="BG216" s="342">
        <f t="shared" ref="BG216:BG251" si="49">SUM(F216:BD216)</f>
        <v>0</v>
      </c>
      <c r="BH216" s="357">
        <f>IF(BG216&gt;0,E216/BG216,0)</f>
        <v>0</v>
      </c>
      <c r="BI216" s="216"/>
      <c r="BJ216" s="207">
        <v>350</v>
      </c>
      <c r="BK216" s="217"/>
      <c r="BL216" s="218"/>
      <c r="BM216" s="226"/>
      <c r="BN216" s="142"/>
      <c r="BO216" s="124">
        <f>E216</f>
        <v>0</v>
      </c>
      <c r="BP216" s="123">
        <v>0</v>
      </c>
      <c r="BQ216" s="123">
        <v>0</v>
      </c>
      <c r="BR216" s="125">
        <f>E216-BO216-BP216-BQ216</f>
        <v>0</v>
      </c>
      <c r="BS216" s="107"/>
      <c r="BV216" s="243"/>
      <c r="BW216" s="243"/>
      <c r="BX216" s="243"/>
      <c r="BY216" s="243"/>
      <c r="BZ216" s="243"/>
    </row>
    <row r="217" spans="1:78" s="18" customFormat="1" ht="14.4" x14ac:dyDescent="0.3">
      <c r="A217" s="220"/>
      <c r="B217" s="355"/>
      <c r="C217" s="336"/>
      <c r="D217" s="356">
        <v>0</v>
      </c>
      <c r="E217" s="368">
        <v>0</v>
      </c>
      <c r="F217" s="337"/>
      <c r="G217" s="337"/>
      <c r="H217" s="337"/>
      <c r="I217" s="337"/>
      <c r="J217" s="337"/>
      <c r="K217" s="337"/>
      <c r="L217" s="337"/>
      <c r="M217" s="337"/>
      <c r="N217" s="337"/>
      <c r="O217" s="337"/>
      <c r="P217" s="337"/>
      <c r="Q217" s="337"/>
      <c r="R217" s="337"/>
      <c r="S217" s="337"/>
      <c r="T217" s="337"/>
      <c r="U217" s="337"/>
      <c r="V217" s="337"/>
      <c r="W217" s="337"/>
      <c r="X217" s="337"/>
      <c r="Y217" s="337"/>
      <c r="Z217" s="337"/>
      <c r="AA217" s="337"/>
      <c r="AB217" s="337"/>
      <c r="AC217" s="337"/>
      <c r="AD217" s="337"/>
      <c r="AE217" s="337"/>
      <c r="AF217" s="337"/>
      <c r="AG217" s="337"/>
      <c r="AH217" s="337"/>
      <c r="AI217" s="337"/>
      <c r="AJ217" s="337"/>
      <c r="AK217" s="337"/>
      <c r="AL217" s="337"/>
      <c r="AM217" s="337"/>
      <c r="AN217" s="337"/>
      <c r="AO217" s="337"/>
      <c r="AP217" s="337"/>
      <c r="AQ217" s="337"/>
      <c r="AR217" s="337"/>
      <c r="AS217" s="337"/>
      <c r="AT217" s="337"/>
      <c r="AU217" s="337"/>
      <c r="AV217" s="337"/>
      <c r="AW217" s="337"/>
      <c r="AX217" s="337"/>
      <c r="AY217" s="337"/>
      <c r="AZ217" s="337"/>
      <c r="BA217" s="337"/>
      <c r="BB217" s="337"/>
      <c r="BC217" s="337"/>
      <c r="BD217" s="337"/>
      <c r="BE217" s="358"/>
      <c r="BF217" s="358"/>
      <c r="BG217" s="342">
        <f t="shared" si="49"/>
        <v>0</v>
      </c>
      <c r="BH217" s="357">
        <f t="shared" ref="BH217:BH251" si="50">IF(BG217&gt;0,E217/BG217,0)</f>
        <v>0</v>
      </c>
      <c r="BI217" s="216"/>
      <c r="BJ217" s="207">
        <v>351</v>
      </c>
      <c r="BK217" s="217"/>
      <c r="BL217" s="218"/>
      <c r="BM217" s="226"/>
      <c r="BN217" s="142"/>
      <c r="BO217" s="124">
        <f t="shared" ref="BO217:BO251" si="51">E217</f>
        <v>0</v>
      </c>
      <c r="BP217" s="123">
        <v>0</v>
      </c>
      <c r="BQ217" s="123">
        <v>0</v>
      </c>
      <c r="BR217" s="125">
        <f t="shared" ref="BR217:BR251" si="52">E217-BO217-BP217-BQ217</f>
        <v>0</v>
      </c>
      <c r="BS217" s="107"/>
      <c r="BV217" s="283"/>
      <c r="BW217" s="283"/>
      <c r="BX217" s="283"/>
      <c r="BY217" s="283"/>
      <c r="BZ217" s="283"/>
    </row>
    <row r="218" spans="1:78" s="6" customFormat="1" ht="14.4" x14ac:dyDescent="0.3">
      <c r="A218" s="207"/>
      <c r="B218" s="355"/>
      <c r="C218" s="336"/>
      <c r="D218" s="356">
        <v>0</v>
      </c>
      <c r="E218" s="368">
        <v>0</v>
      </c>
      <c r="F218" s="337"/>
      <c r="G218" s="337"/>
      <c r="H218" s="337"/>
      <c r="I218" s="337"/>
      <c r="J218" s="337"/>
      <c r="K218" s="337"/>
      <c r="L218" s="337"/>
      <c r="M218" s="337"/>
      <c r="N218" s="337"/>
      <c r="O218" s="337"/>
      <c r="P218" s="337"/>
      <c r="Q218" s="337"/>
      <c r="R218" s="337"/>
      <c r="S218" s="337"/>
      <c r="T218" s="337"/>
      <c r="U218" s="337"/>
      <c r="V218" s="337"/>
      <c r="W218" s="337"/>
      <c r="X218" s="337"/>
      <c r="Y218" s="337"/>
      <c r="Z218" s="337"/>
      <c r="AA218" s="337"/>
      <c r="AB218" s="337"/>
      <c r="AC218" s="337"/>
      <c r="AD218" s="337"/>
      <c r="AE218" s="337"/>
      <c r="AF218" s="337"/>
      <c r="AG218" s="337"/>
      <c r="AH218" s="337"/>
      <c r="AI218" s="337"/>
      <c r="AJ218" s="337"/>
      <c r="AK218" s="337"/>
      <c r="AL218" s="337"/>
      <c r="AM218" s="337"/>
      <c r="AN218" s="337"/>
      <c r="AO218" s="337"/>
      <c r="AP218" s="337"/>
      <c r="AQ218" s="337"/>
      <c r="AR218" s="337"/>
      <c r="AS218" s="337"/>
      <c r="AT218" s="337"/>
      <c r="AU218" s="337"/>
      <c r="AV218" s="337"/>
      <c r="AW218" s="337"/>
      <c r="AX218" s="337"/>
      <c r="AY218" s="337"/>
      <c r="AZ218" s="337"/>
      <c r="BA218" s="337"/>
      <c r="BB218" s="337"/>
      <c r="BC218" s="337"/>
      <c r="BD218" s="337"/>
      <c r="BE218" s="65"/>
      <c r="BF218" s="65"/>
      <c r="BG218" s="342">
        <f t="shared" si="49"/>
        <v>0</v>
      </c>
      <c r="BH218" s="357">
        <f t="shared" si="50"/>
        <v>0</v>
      </c>
      <c r="BI218" s="207">
        <v>900</v>
      </c>
      <c r="BJ218" s="207">
        <v>350</v>
      </c>
      <c r="BK218" s="217"/>
      <c r="BL218" s="218"/>
      <c r="BM218" s="226"/>
      <c r="BN218" s="142"/>
      <c r="BO218" s="124">
        <f t="shared" si="51"/>
        <v>0</v>
      </c>
      <c r="BP218" s="123">
        <v>0</v>
      </c>
      <c r="BQ218" s="123">
        <v>0</v>
      </c>
      <c r="BR218" s="125">
        <f t="shared" si="52"/>
        <v>0</v>
      </c>
      <c r="BS218" s="107"/>
      <c r="BV218" s="243"/>
      <c r="BW218" s="243"/>
      <c r="BX218" s="243"/>
      <c r="BY218" s="243"/>
      <c r="BZ218" s="243"/>
    </row>
    <row r="219" spans="1:78" s="6" customFormat="1" ht="14.4" x14ac:dyDescent="0.3">
      <c r="A219" s="207"/>
      <c r="B219" s="355"/>
      <c r="C219" s="336"/>
      <c r="D219" s="356">
        <v>0</v>
      </c>
      <c r="E219" s="368">
        <v>0</v>
      </c>
      <c r="F219" s="337"/>
      <c r="G219" s="337"/>
      <c r="H219" s="337"/>
      <c r="I219" s="337"/>
      <c r="J219" s="337"/>
      <c r="K219" s="337"/>
      <c r="L219" s="337"/>
      <c r="M219" s="337"/>
      <c r="N219" s="337"/>
      <c r="O219" s="337"/>
      <c r="P219" s="337"/>
      <c r="Q219" s="337"/>
      <c r="R219" s="337"/>
      <c r="S219" s="337"/>
      <c r="T219" s="337"/>
      <c r="U219" s="337"/>
      <c r="V219" s="337"/>
      <c r="W219" s="337"/>
      <c r="X219" s="337"/>
      <c r="Y219" s="337"/>
      <c r="Z219" s="337"/>
      <c r="AA219" s="337"/>
      <c r="AB219" s="337"/>
      <c r="AC219" s="337"/>
      <c r="AD219" s="337"/>
      <c r="AE219" s="337"/>
      <c r="AF219" s="337"/>
      <c r="AG219" s="337"/>
      <c r="AH219" s="337"/>
      <c r="AI219" s="337"/>
      <c r="AJ219" s="337"/>
      <c r="AK219" s="337"/>
      <c r="AL219" s="337"/>
      <c r="AM219" s="337"/>
      <c r="AN219" s="337"/>
      <c r="AO219" s="337"/>
      <c r="AP219" s="337"/>
      <c r="AQ219" s="337"/>
      <c r="AR219" s="337"/>
      <c r="AS219" s="337"/>
      <c r="AT219" s="337"/>
      <c r="AU219" s="337"/>
      <c r="AV219" s="337"/>
      <c r="AW219" s="337"/>
      <c r="AX219" s="337"/>
      <c r="AY219" s="337"/>
      <c r="AZ219" s="337"/>
      <c r="BA219" s="337"/>
      <c r="BB219" s="337"/>
      <c r="BC219" s="337"/>
      <c r="BD219" s="337"/>
      <c r="BE219" s="65"/>
      <c r="BF219" s="65"/>
      <c r="BG219" s="342">
        <f t="shared" si="49"/>
        <v>0</v>
      </c>
      <c r="BH219" s="357">
        <f t="shared" si="50"/>
        <v>0</v>
      </c>
      <c r="BI219" s="207">
        <v>900</v>
      </c>
      <c r="BJ219" s="207">
        <v>350</v>
      </c>
      <c r="BK219" s="217"/>
      <c r="BL219" s="218"/>
      <c r="BM219" s="226"/>
      <c r="BN219" s="142"/>
      <c r="BO219" s="124">
        <f t="shared" si="51"/>
        <v>0</v>
      </c>
      <c r="BP219" s="123">
        <v>0</v>
      </c>
      <c r="BQ219" s="123">
        <v>0</v>
      </c>
      <c r="BR219" s="125">
        <f t="shared" si="52"/>
        <v>0</v>
      </c>
      <c r="BS219" s="107"/>
      <c r="BV219" s="243"/>
      <c r="BW219" s="243"/>
      <c r="BX219" s="243"/>
      <c r="BY219" s="243"/>
      <c r="BZ219" s="243"/>
    </row>
    <row r="220" spans="1:78" s="6" customFormat="1" ht="14.4" x14ac:dyDescent="0.3">
      <c r="A220" s="207"/>
      <c r="B220" s="355"/>
      <c r="C220" s="336"/>
      <c r="D220" s="356">
        <v>0</v>
      </c>
      <c r="E220" s="368">
        <v>0</v>
      </c>
      <c r="F220" s="337"/>
      <c r="G220" s="337"/>
      <c r="H220" s="337"/>
      <c r="I220" s="337"/>
      <c r="J220" s="337"/>
      <c r="K220" s="337"/>
      <c r="L220" s="337"/>
      <c r="M220" s="337"/>
      <c r="N220" s="337"/>
      <c r="O220" s="337"/>
      <c r="P220" s="337"/>
      <c r="Q220" s="337"/>
      <c r="R220" s="337"/>
      <c r="S220" s="337"/>
      <c r="T220" s="337"/>
      <c r="U220" s="337"/>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7"/>
      <c r="AY220" s="337"/>
      <c r="AZ220" s="337"/>
      <c r="BA220" s="337"/>
      <c r="BB220" s="337"/>
      <c r="BC220" s="337"/>
      <c r="BD220" s="337"/>
      <c r="BE220" s="65"/>
      <c r="BF220" s="65"/>
      <c r="BG220" s="342">
        <f t="shared" si="49"/>
        <v>0</v>
      </c>
      <c r="BH220" s="357">
        <f t="shared" si="50"/>
        <v>0</v>
      </c>
      <c r="BI220" s="207">
        <v>900</v>
      </c>
      <c r="BJ220" s="207">
        <v>350</v>
      </c>
      <c r="BK220" s="217"/>
      <c r="BL220" s="218"/>
      <c r="BM220" s="226"/>
      <c r="BN220" s="142"/>
      <c r="BO220" s="124">
        <f t="shared" si="51"/>
        <v>0</v>
      </c>
      <c r="BP220" s="123">
        <v>0</v>
      </c>
      <c r="BQ220" s="123">
        <v>0</v>
      </c>
      <c r="BR220" s="125">
        <f t="shared" si="52"/>
        <v>0</v>
      </c>
      <c r="BS220" s="107"/>
      <c r="BV220" s="243"/>
      <c r="BW220" s="243"/>
      <c r="BX220" s="243"/>
      <c r="BY220" s="243"/>
      <c r="BZ220" s="243"/>
    </row>
    <row r="221" spans="1:78" s="6" customFormat="1" ht="14.4" x14ac:dyDescent="0.3">
      <c r="A221" s="207"/>
      <c r="B221" s="355"/>
      <c r="C221" s="336"/>
      <c r="D221" s="356">
        <v>0</v>
      </c>
      <c r="E221" s="368">
        <v>0</v>
      </c>
      <c r="F221" s="337"/>
      <c r="G221" s="337"/>
      <c r="H221" s="337"/>
      <c r="I221" s="337"/>
      <c r="J221" s="337"/>
      <c r="K221" s="337"/>
      <c r="L221" s="337"/>
      <c r="M221" s="337"/>
      <c r="N221" s="337"/>
      <c r="O221" s="337"/>
      <c r="P221" s="337"/>
      <c r="Q221" s="337"/>
      <c r="R221" s="337"/>
      <c r="S221" s="337"/>
      <c r="T221" s="337"/>
      <c r="U221" s="337"/>
      <c r="V221" s="337"/>
      <c r="W221" s="337"/>
      <c r="X221" s="337"/>
      <c r="Y221" s="337"/>
      <c r="Z221" s="337"/>
      <c r="AA221" s="337"/>
      <c r="AB221" s="337"/>
      <c r="AC221" s="337"/>
      <c r="AD221" s="337"/>
      <c r="AE221" s="337"/>
      <c r="AF221" s="337"/>
      <c r="AG221" s="337"/>
      <c r="AH221" s="337"/>
      <c r="AI221" s="337"/>
      <c r="AJ221" s="337"/>
      <c r="AK221" s="337"/>
      <c r="AL221" s="337"/>
      <c r="AM221" s="337"/>
      <c r="AN221" s="337"/>
      <c r="AO221" s="337"/>
      <c r="AP221" s="337"/>
      <c r="AQ221" s="337"/>
      <c r="AR221" s="337"/>
      <c r="AS221" s="337"/>
      <c r="AT221" s="337"/>
      <c r="AU221" s="337"/>
      <c r="AV221" s="337"/>
      <c r="AW221" s="337"/>
      <c r="AX221" s="337"/>
      <c r="AY221" s="337"/>
      <c r="AZ221" s="337"/>
      <c r="BA221" s="337"/>
      <c r="BB221" s="337"/>
      <c r="BC221" s="337"/>
      <c r="BD221" s="337"/>
      <c r="BE221" s="65"/>
      <c r="BF221" s="65"/>
      <c r="BG221" s="342">
        <f t="shared" si="49"/>
        <v>0</v>
      </c>
      <c r="BH221" s="357">
        <f t="shared" si="50"/>
        <v>0</v>
      </c>
      <c r="BI221" s="207">
        <v>900</v>
      </c>
      <c r="BJ221" s="207">
        <v>350</v>
      </c>
      <c r="BK221" s="217"/>
      <c r="BL221" s="218"/>
      <c r="BM221" s="226"/>
      <c r="BN221" s="142"/>
      <c r="BO221" s="124">
        <f t="shared" si="51"/>
        <v>0</v>
      </c>
      <c r="BP221" s="123">
        <v>0</v>
      </c>
      <c r="BQ221" s="123">
        <v>0</v>
      </c>
      <c r="BR221" s="125">
        <f t="shared" si="52"/>
        <v>0</v>
      </c>
      <c r="BS221" s="107"/>
      <c r="BV221" s="243"/>
      <c r="BW221" s="243"/>
      <c r="BX221" s="243"/>
      <c r="BY221" s="243"/>
      <c r="BZ221" s="243"/>
    </row>
    <row r="222" spans="1:78" s="6" customFormat="1" ht="14.4" x14ac:dyDescent="0.3">
      <c r="A222" s="207"/>
      <c r="B222" s="355"/>
      <c r="C222" s="336"/>
      <c r="D222" s="356">
        <v>0</v>
      </c>
      <c r="E222" s="368">
        <v>0</v>
      </c>
      <c r="F222" s="337"/>
      <c r="G222" s="337"/>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7"/>
      <c r="AY222" s="337"/>
      <c r="AZ222" s="337"/>
      <c r="BA222" s="337"/>
      <c r="BB222" s="337"/>
      <c r="BC222" s="337"/>
      <c r="BD222" s="337"/>
      <c r="BE222" s="65"/>
      <c r="BF222" s="65"/>
      <c r="BG222" s="342">
        <f t="shared" si="49"/>
        <v>0</v>
      </c>
      <c r="BH222" s="357">
        <f t="shared" si="50"/>
        <v>0</v>
      </c>
      <c r="BI222" s="207">
        <v>900</v>
      </c>
      <c r="BJ222" s="207">
        <v>350</v>
      </c>
      <c r="BK222" s="217"/>
      <c r="BL222" s="218"/>
      <c r="BM222" s="226"/>
      <c r="BN222" s="142"/>
      <c r="BO222" s="124">
        <f t="shared" si="51"/>
        <v>0</v>
      </c>
      <c r="BP222" s="123">
        <v>0</v>
      </c>
      <c r="BQ222" s="123">
        <v>0</v>
      </c>
      <c r="BR222" s="125">
        <f t="shared" si="52"/>
        <v>0</v>
      </c>
      <c r="BS222" s="107"/>
      <c r="BV222" s="243"/>
      <c r="BW222" s="243"/>
      <c r="BX222" s="243"/>
      <c r="BY222" s="243"/>
      <c r="BZ222" s="243"/>
    </row>
    <row r="223" spans="1:78" s="6" customFormat="1" ht="14.4" x14ac:dyDescent="0.3">
      <c r="A223" s="207"/>
      <c r="B223" s="355"/>
      <c r="C223" s="336"/>
      <c r="D223" s="356">
        <v>0</v>
      </c>
      <c r="E223" s="368">
        <v>0</v>
      </c>
      <c r="F223" s="337"/>
      <c r="G223" s="337"/>
      <c r="H223" s="337"/>
      <c r="I223" s="337"/>
      <c r="J223" s="337"/>
      <c r="K223" s="337"/>
      <c r="L223" s="337"/>
      <c r="M223" s="337"/>
      <c r="N223" s="337"/>
      <c r="O223" s="337"/>
      <c r="P223" s="337"/>
      <c r="Q223" s="337"/>
      <c r="R223" s="337"/>
      <c r="S223" s="337"/>
      <c r="T223" s="337"/>
      <c r="U223" s="337"/>
      <c r="V223" s="337"/>
      <c r="W223" s="337"/>
      <c r="X223" s="337"/>
      <c r="Y223" s="337"/>
      <c r="Z223" s="337"/>
      <c r="AA223" s="337"/>
      <c r="AB223" s="337"/>
      <c r="AC223" s="337"/>
      <c r="AD223" s="337"/>
      <c r="AE223" s="337"/>
      <c r="AF223" s="337"/>
      <c r="AG223" s="337"/>
      <c r="AH223" s="337"/>
      <c r="AI223" s="337"/>
      <c r="AJ223" s="337"/>
      <c r="AK223" s="337"/>
      <c r="AL223" s="337"/>
      <c r="AM223" s="337"/>
      <c r="AN223" s="337"/>
      <c r="AO223" s="337"/>
      <c r="AP223" s="337"/>
      <c r="AQ223" s="337"/>
      <c r="AR223" s="337"/>
      <c r="AS223" s="337"/>
      <c r="AT223" s="337"/>
      <c r="AU223" s="337"/>
      <c r="AV223" s="337"/>
      <c r="AW223" s="337"/>
      <c r="AX223" s="337"/>
      <c r="AY223" s="337"/>
      <c r="AZ223" s="337"/>
      <c r="BA223" s="337"/>
      <c r="BB223" s="337"/>
      <c r="BC223" s="337"/>
      <c r="BD223" s="337"/>
      <c r="BE223" s="65"/>
      <c r="BF223" s="65"/>
      <c r="BG223" s="342">
        <f t="shared" si="49"/>
        <v>0</v>
      </c>
      <c r="BH223" s="357">
        <f t="shared" si="50"/>
        <v>0</v>
      </c>
      <c r="BI223" s="207">
        <v>900</v>
      </c>
      <c r="BJ223" s="207">
        <v>350</v>
      </c>
      <c r="BK223" s="217"/>
      <c r="BL223" s="218"/>
      <c r="BM223" s="226"/>
      <c r="BN223" s="142"/>
      <c r="BO223" s="124">
        <f t="shared" si="51"/>
        <v>0</v>
      </c>
      <c r="BP223" s="123">
        <v>0</v>
      </c>
      <c r="BQ223" s="123">
        <v>0</v>
      </c>
      <c r="BR223" s="125">
        <f t="shared" si="52"/>
        <v>0</v>
      </c>
      <c r="BS223" s="107"/>
      <c r="BV223" s="243"/>
      <c r="BW223" s="243"/>
      <c r="BX223" s="243"/>
      <c r="BY223" s="243"/>
      <c r="BZ223" s="243"/>
    </row>
    <row r="224" spans="1:78" s="6" customFormat="1" ht="14.4" x14ac:dyDescent="0.3">
      <c r="A224" s="207"/>
      <c r="B224" s="355"/>
      <c r="C224" s="336"/>
      <c r="D224" s="356">
        <v>0</v>
      </c>
      <c r="E224" s="368">
        <v>0</v>
      </c>
      <c r="F224" s="337"/>
      <c r="G224" s="337"/>
      <c r="H224" s="337"/>
      <c r="I224" s="337"/>
      <c r="J224" s="337"/>
      <c r="K224" s="337"/>
      <c r="L224" s="337"/>
      <c r="M224" s="337"/>
      <c r="N224" s="337"/>
      <c r="O224" s="337"/>
      <c r="P224" s="337"/>
      <c r="Q224" s="337"/>
      <c r="R224" s="337"/>
      <c r="S224" s="337"/>
      <c r="T224" s="337"/>
      <c r="U224" s="337"/>
      <c r="V224" s="337"/>
      <c r="W224" s="337"/>
      <c r="X224" s="337"/>
      <c r="Y224" s="337"/>
      <c r="Z224" s="337"/>
      <c r="AA224" s="337"/>
      <c r="AB224" s="337"/>
      <c r="AC224" s="337"/>
      <c r="AD224" s="337"/>
      <c r="AE224" s="337"/>
      <c r="AF224" s="337"/>
      <c r="AG224" s="337"/>
      <c r="AH224" s="337"/>
      <c r="AI224" s="337"/>
      <c r="AJ224" s="337"/>
      <c r="AK224" s="337"/>
      <c r="AL224" s="337"/>
      <c r="AM224" s="337"/>
      <c r="AN224" s="337"/>
      <c r="AO224" s="337"/>
      <c r="AP224" s="337"/>
      <c r="AQ224" s="337"/>
      <c r="AR224" s="337"/>
      <c r="AS224" s="337"/>
      <c r="AT224" s="337"/>
      <c r="AU224" s="337"/>
      <c r="AV224" s="337"/>
      <c r="AW224" s="337"/>
      <c r="AX224" s="337"/>
      <c r="AY224" s="337"/>
      <c r="AZ224" s="337"/>
      <c r="BA224" s="337"/>
      <c r="BB224" s="337"/>
      <c r="BC224" s="337"/>
      <c r="BD224" s="337"/>
      <c r="BE224" s="65"/>
      <c r="BF224" s="65"/>
      <c r="BG224" s="342">
        <f t="shared" si="49"/>
        <v>0</v>
      </c>
      <c r="BH224" s="357">
        <f t="shared" si="50"/>
        <v>0</v>
      </c>
      <c r="BI224" s="207">
        <v>900</v>
      </c>
      <c r="BJ224" s="207">
        <v>350</v>
      </c>
      <c r="BK224" s="217"/>
      <c r="BL224" s="218"/>
      <c r="BM224" s="226"/>
      <c r="BN224" s="142"/>
      <c r="BO224" s="124">
        <f t="shared" si="51"/>
        <v>0</v>
      </c>
      <c r="BP224" s="123">
        <v>0</v>
      </c>
      <c r="BQ224" s="123">
        <v>0</v>
      </c>
      <c r="BR224" s="125">
        <f t="shared" si="52"/>
        <v>0</v>
      </c>
      <c r="BS224" s="107"/>
      <c r="BV224" s="243"/>
      <c r="BW224" s="243"/>
      <c r="BX224" s="243"/>
      <c r="BY224" s="243"/>
      <c r="BZ224" s="243"/>
    </row>
    <row r="225" spans="1:78" s="6" customFormat="1" ht="15" customHeight="1" x14ac:dyDescent="0.3">
      <c r="A225" s="186"/>
      <c r="B225" s="355"/>
      <c r="C225" s="336"/>
      <c r="D225" s="356">
        <v>0</v>
      </c>
      <c r="E225" s="368">
        <v>0</v>
      </c>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337"/>
      <c r="AD225" s="337"/>
      <c r="AE225" s="337"/>
      <c r="AF225" s="337"/>
      <c r="AG225" s="337"/>
      <c r="AH225" s="337"/>
      <c r="AI225" s="337"/>
      <c r="AJ225" s="337"/>
      <c r="AK225" s="337"/>
      <c r="AL225" s="337"/>
      <c r="AM225" s="337"/>
      <c r="AN225" s="337"/>
      <c r="AO225" s="337"/>
      <c r="AP225" s="337"/>
      <c r="AQ225" s="337"/>
      <c r="AR225" s="337"/>
      <c r="AS225" s="337"/>
      <c r="AT225" s="337"/>
      <c r="AU225" s="337"/>
      <c r="AV225" s="337"/>
      <c r="AW225" s="337"/>
      <c r="AX225" s="337"/>
      <c r="AY225" s="337"/>
      <c r="AZ225" s="337"/>
      <c r="BA225" s="337"/>
      <c r="BB225" s="337"/>
      <c r="BC225" s="337"/>
      <c r="BD225" s="337"/>
      <c r="BE225" s="65"/>
      <c r="BF225" s="65"/>
      <c r="BG225" s="342">
        <f t="shared" si="49"/>
        <v>0</v>
      </c>
      <c r="BH225" s="357">
        <f t="shared" si="50"/>
        <v>0</v>
      </c>
      <c r="BI225" s="207">
        <v>900</v>
      </c>
      <c r="BJ225" s="207">
        <v>350</v>
      </c>
      <c r="BK225" s="217"/>
      <c r="BL225" s="218"/>
      <c r="BM225" s="226"/>
      <c r="BN225" s="142"/>
      <c r="BO225" s="124">
        <f t="shared" si="51"/>
        <v>0</v>
      </c>
      <c r="BP225" s="123">
        <v>0</v>
      </c>
      <c r="BQ225" s="123">
        <v>0</v>
      </c>
      <c r="BR225" s="125">
        <f t="shared" si="52"/>
        <v>0</v>
      </c>
      <c r="BS225" s="107"/>
      <c r="BV225" s="243"/>
      <c r="BW225" s="243"/>
      <c r="BX225" s="243"/>
      <c r="BY225" s="243"/>
      <c r="BZ225" s="243"/>
    </row>
    <row r="226" spans="1:78" s="6" customFormat="1" ht="15" hidden="1" customHeight="1" x14ac:dyDescent="0.3">
      <c r="A226" s="130"/>
      <c r="B226" s="355"/>
      <c r="C226" s="336"/>
      <c r="D226" s="356">
        <v>0</v>
      </c>
      <c r="E226" s="368">
        <v>0</v>
      </c>
      <c r="F226" s="337"/>
      <c r="G226" s="337"/>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7"/>
      <c r="AY226" s="337"/>
      <c r="AZ226" s="337"/>
      <c r="BA226" s="337"/>
      <c r="BB226" s="337"/>
      <c r="BC226" s="337"/>
      <c r="BD226" s="337"/>
      <c r="BE226" s="65"/>
      <c r="BF226" s="65"/>
      <c r="BG226" s="342">
        <f t="shared" si="49"/>
        <v>0</v>
      </c>
      <c r="BH226" s="357">
        <f t="shared" si="50"/>
        <v>0</v>
      </c>
      <c r="BI226" s="207">
        <v>900</v>
      </c>
      <c r="BJ226" s="207">
        <v>350</v>
      </c>
      <c r="BK226" s="217"/>
      <c r="BL226" s="218"/>
      <c r="BM226" s="226"/>
      <c r="BN226" s="142"/>
      <c r="BO226" s="124">
        <f t="shared" si="51"/>
        <v>0</v>
      </c>
      <c r="BP226" s="123">
        <v>0</v>
      </c>
      <c r="BQ226" s="123">
        <v>0</v>
      </c>
      <c r="BR226" s="125">
        <f t="shared" si="52"/>
        <v>0</v>
      </c>
      <c r="BS226" s="107"/>
      <c r="BV226" s="243"/>
      <c r="BW226" s="243"/>
      <c r="BX226" s="243"/>
      <c r="BY226" s="243"/>
      <c r="BZ226" s="243"/>
    </row>
    <row r="227" spans="1:78" s="6" customFormat="1" ht="15" hidden="1" customHeight="1" x14ac:dyDescent="0.3">
      <c r="A227" s="130"/>
      <c r="B227" s="355"/>
      <c r="C227" s="336"/>
      <c r="D227" s="356">
        <v>0</v>
      </c>
      <c r="E227" s="368">
        <v>0</v>
      </c>
      <c r="F227" s="337"/>
      <c r="G227" s="337"/>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7"/>
      <c r="AY227" s="337"/>
      <c r="AZ227" s="337"/>
      <c r="BA227" s="337"/>
      <c r="BB227" s="337"/>
      <c r="BC227" s="337"/>
      <c r="BD227" s="337"/>
      <c r="BE227" s="65"/>
      <c r="BF227" s="65"/>
      <c r="BG227" s="342">
        <f t="shared" si="49"/>
        <v>0</v>
      </c>
      <c r="BH227" s="357">
        <f t="shared" si="50"/>
        <v>0</v>
      </c>
      <c r="BI227" s="207">
        <v>900</v>
      </c>
      <c r="BJ227" s="207">
        <v>350</v>
      </c>
      <c r="BK227" s="217"/>
      <c r="BL227" s="218"/>
      <c r="BM227" s="226"/>
      <c r="BN227" s="142"/>
      <c r="BO227" s="124">
        <f t="shared" si="51"/>
        <v>0</v>
      </c>
      <c r="BP227" s="123">
        <v>0</v>
      </c>
      <c r="BQ227" s="123">
        <v>0</v>
      </c>
      <c r="BR227" s="125">
        <f t="shared" si="52"/>
        <v>0</v>
      </c>
      <c r="BS227" s="107"/>
      <c r="BV227" s="243"/>
      <c r="BW227" s="243"/>
      <c r="BX227" s="243"/>
      <c r="BY227" s="243"/>
      <c r="BZ227" s="243"/>
    </row>
    <row r="228" spans="1:78" s="6" customFormat="1" ht="15" hidden="1" customHeight="1" x14ac:dyDescent="0.3">
      <c r="A228" s="130"/>
      <c r="B228" s="355"/>
      <c r="C228" s="336"/>
      <c r="D228" s="356">
        <v>0</v>
      </c>
      <c r="E228" s="368">
        <v>0</v>
      </c>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7"/>
      <c r="AU228" s="337"/>
      <c r="AV228" s="337"/>
      <c r="AW228" s="337"/>
      <c r="AX228" s="337"/>
      <c r="AY228" s="337"/>
      <c r="AZ228" s="337"/>
      <c r="BA228" s="337"/>
      <c r="BB228" s="337"/>
      <c r="BC228" s="337"/>
      <c r="BD228" s="337"/>
      <c r="BE228" s="65"/>
      <c r="BF228" s="65"/>
      <c r="BG228" s="342">
        <f t="shared" si="49"/>
        <v>0</v>
      </c>
      <c r="BH228" s="357">
        <f t="shared" si="50"/>
        <v>0</v>
      </c>
      <c r="BI228" s="207">
        <v>900</v>
      </c>
      <c r="BJ228" s="207">
        <v>350</v>
      </c>
      <c r="BK228" s="217"/>
      <c r="BL228" s="218"/>
      <c r="BM228" s="226"/>
      <c r="BN228" s="142"/>
      <c r="BO228" s="124">
        <f t="shared" si="51"/>
        <v>0</v>
      </c>
      <c r="BP228" s="123">
        <v>0</v>
      </c>
      <c r="BQ228" s="123">
        <v>0</v>
      </c>
      <c r="BR228" s="125">
        <f t="shared" si="52"/>
        <v>0</v>
      </c>
      <c r="BS228" s="107"/>
      <c r="BV228" s="243"/>
      <c r="BW228" s="243"/>
      <c r="BX228" s="243"/>
      <c r="BY228" s="243"/>
      <c r="BZ228" s="243"/>
    </row>
    <row r="229" spans="1:78" s="6" customFormat="1" ht="15" hidden="1" customHeight="1" x14ac:dyDescent="0.3">
      <c r="A229" s="130"/>
      <c r="B229" s="355"/>
      <c r="C229" s="336"/>
      <c r="D229" s="356">
        <v>0</v>
      </c>
      <c r="E229" s="368">
        <v>0</v>
      </c>
      <c r="F229" s="337"/>
      <c r="G229" s="337"/>
      <c r="H229" s="337"/>
      <c r="I229" s="337"/>
      <c r="J229" s="337"/>
      <c r="K229" s="337"/>
      <c r="L229" s="337"/>
      <c r="M229" s="337"/>
      <c r="N229" s="337"/>
      <c r="O229" s="337"/>
      <c r="P229" s="337"/>
      <c r="Q229" s="337"/>
      <c r="R229" s="337"/>
      <c r="S229" s="337"/>
      <c r="T229" s="337"/>
      <c r="U229" s="337"/>
      <c r="V229" s="337"/>
      <c r="W229" s="337"/>
      <c r="X229" s="337"/>
      <c r="Y229" s="337"/>
      <c r="Z229" s="337"/>
      <c r="AA229" s="337"/>
      <c r="AB229" s="337"/>
      <c r="AC229" s="337"/>
      <c r="AD229" s="337"/>
      <c r="AE229" s="337"/>
      <c r="AF229" s="337"/>
      <c r="AG229" s="337"/>
      <c r="AH229" s="337"/>
      <c r="AI229" s="337"/>
      <c r="AJ229" s="337"/>
      <c r="AK229" s="337"/>
      <c r="AL229" s="337"/>
      <c r="AM229" s="337"/>
      <c r="AN229" s="337"/>
      <c r="AO229" s="337"/>
      <c r="AP229" s="337"/>
      <c r="AQ229" s="337"/>
      <c r="AR229" s="337"/>
      <c r="AS229" s="337"/>
      <c r="AT229" s="337"/>
      <c r="AU229" s="337"/>
      <c r="AV229" s="337"/>
      <c r="AW229" s="337"/>
      <c r="AX229" s="337"/>
      <c r="AY229" s="337"/>
      <c r="AZ229" s="337"/>
      <c r="BA229" s="337"/>
      <c r="BB229" s="337"/>
      <c r="BC229" s="337"/>
      <c r="BD229" s="337"/>
      <c r="BE229" s="65"/>
      <c r="BF229" s="65"/>
      <c r="BG229" s="342">
        <f t="shared" si="49"/>
        <v>0</v>
      </c>
      <c r="BH229" s="357">
        <f t="shared" si="50"/>
        <v>0</v>
      </c>
      <c r="BI229" s="207">
        <v>900</v>
      </c>
      <c r="BJ229" s="207">
        <v>350</v>
      </c>
      <c r="BK229" s="217"/>
      <c r="BL229" s="218"/>
      <c r="BM229" s="226"/>
      <c r="BN229" s="142"/>
      <c r="BO229" s="124">
        <f t="shared" si="51"/>
        <v>0</v>
      </c>
      <c r="BP229" s="123">
        <v>0</v>
      </c>
      <c r="BQ229" s="123">
        <v>0</v>
      </c>
      <c r="BR229" s="125">
        <f t="shared" si="52"/>
        <v>0</v>
      </c>
      <c r="BS229" s="107"/>
      <c r="BV229" s="243"/>
      <c r="BW229" s="243"/>
      <c r="BX229" s="243"/>
      <c r="BY229" s="243"/>
      <c r="BZ229" s="243"/>
    </row>
    <row r="230" spans="1:78" s="6" customFormat="1" ht="15" hidden="1" customHeight="1" x14ac:dyDescent="0.3">
      <c r="A230" s="130"/>
      <c r="B230" s="355"/>
      <c r="C230" s="336"/>
      <c r="D230" s="356">
        <v>0</v>
      </c>
      <c r="E230" s="368">
        <v>0</v>
      </c>
      <c r="F230" s="337"/>
      <c r="G230" s="337"/>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7"/>
      <c r="AY230" s="337"/>
      <c r="AZ230" s="337"/>
      <c r="BA230" s="337"/>
      <c r="BB230" s="337"/>
      <c r="BC230" s="337"/>
      <c r="BD230" s="337"/>
      <c r="BE230" s="65"/>
      <c r="BF230" s="65"/>
      <c r="BG230" s="342">
        <f t="shared" si="49"/>
        <v>0</v>
      </c>
      <c r="BH230" s="357">
        <f t="shared" si="50"/>
        <v>0</v>
      </c>
      <c r="BI230" s="207">
        <v>900</v>
      </c>
      <c r="BJ230" s="207">
        <v>350</v>
      </c>
      <c r="BK230" s="217"/>
      <c r="BL230" s="218"/>
      <c r="BM230" s="226"/>
      <c r="BN230" s="142"/>
      <c r="BO230" s="124">
        <f t="shared" si="51"/>
        <v>0</v>
      </c>
      <c r="BP230" s="123">
        <v>0</v>
      </c>
      <c r="BQ230" s="123">
        <v>0</v>
      </c>
      <c r="BR230" s="125">
        <f t="shared" si="52"/>
        <v>0</v>
      </c>
      <c r="BS230" s="107"/>
      <c r="BV230" s="243"/>
      <c r="BW230" s="243"/>
      <c r="BX230" s="243"/>
      <c r="BY230" s="243"/>
      <c r="BZ230" s="243"/>
    </row>
    <row r="231" spans="1:78" s="6" customFormat="1" ht="15" hidden="1" customHeight="1" x14ac:dyDescent="0.3">
      <c r="A231" s="130"/>
      <c r="B231" s="355"/>
      <c r="C231" s="336"/>
      <c r="D231" s="356">
        <v>0</v>
      </c>
      <c r="E231" s="368">
        <v>0</v>
      </c>
      <c r="F231" s="337"/>
      <c r="G231" s="337"/>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337"/>
      <c r="AT231" s="337"/>
      <c r="AU231" s="337"/>
      <c r="AV231" s="337"/>
      <c r="AW231" s="337"/>
      <c r="AX231" s="337"/>
      <c r="AY231" s="337"/>
      <c r="AZ231" s="337"/>
      <c r="BA231" s="337"/>
      <c r="BB231" s="337"/>
      <c r="BC231" s="337"/>
      <c r="BD231" s="337"/>
      <c r="BE231" s="65"/>
      <c r="BF231" s="65"/>
      <c r="BG231" s="342">
        <f t="shared" si="49"/>
        <v>0</v>
      </c>
      <c r="BH231" s="357">
        <f t="shared" si="50"/>
        <v>0</v>
      </c>
      <c r="BI231" s="207">
        <v>900</v>
      </c>
      <c r="BJ231" s="207">
        <v>350</v>
      </c>
      <c r="BK231" s="217"/>
      <c r="BL231" s="218"/>
      <c r="BM231" s="226"/>
      <c r="BN231" s="142"/>
      <c r="BO231" s="124">
        <f t="shared" si="51"/>
        <v>0</v>
      </c>
      <c r="BP231" s="123">
        <v>0</v>
      </c>
      <c r="BQ231" s="123">
        <v>0</v>
      </c>
      <c r="BR231" s="125">
        <f t="shared" si="52"/>
        <v>0</v>
      </c>
      <c r="BS231" s="107"/>
      <c r="BV231" s="243"/>
      <c r="BW231" s="243"/>
      <c r="BX231" s="243"/>
      <c r="BY231" s="243"/>
      <c r="BZ231" s="243"/>
    </row>
    <row r="232" spans="1:78" s="6" customFormat="1" ht="15" hidden="1" customHeight="1" x14ac:dyDescent="0.3">
      <c r="A232" s="130"/>
      <c r="B232" s="355"/>
      <c r="C232" s="336"/>
      <c r="D232" s="356">
        <v>0</v>
      </c>
      <c r="E232" s="368">
        <v>0</v>
      </c>
      <c r="F232" s="337"/>
      <c r="G232" s="337"/>
      <c r="H232" s="337"/>
      <c r="I232" s="337"/>
      <c r="J232" s="337"/>
      <c r="K232" s="337"/>
      <c r="L232" s="337"/>
      <c r="M232" s="337"/>
      <c r="N232" s="337"/>
      <c r="O232" s="337"/>
      <c r="P232" s="337"/>
      <c r="Q232" s="337"/>
      <c r="R232" s="337"/>
      <c r="S232" s="337"/>
      <c r="T232" s="337"/>
      <c r="U232" s="337"/>
      <c r="V232" s="337"/>
      <c r="W232" s="337"/>
      <c r="X232" s="337"/>
      <c r="Y232" s="337"/>
      <c r="Z232" s="337"/>
      <c r="AA232" s="337"/>
      <c r="AB232" s="337"/>
      <c r="AC232" s="337"/>
      <c r="AD232" s="337"/>
      <c r="AE232" s="337"/>
      <c r="AF232" s="337"/>
      <c r="AG232" s="337"/>
      <c r="AH232" s="337"/>
      <c r="AI232" s="337"/>
      <c r="AJ232" s="337"/>
      <c r="AK232" s="337"/>
      <c r="AL232" s="337"/>
      <c r="AM232" s="337"/>
      <c r="AN232" s="337"/>
      <c r="AO232" s="337"/>
      <c r="AP232" s="337"/>
      <c r="AQ232" s="337"/>
      <c r="AR232" s="337"/>
      <c r="AS232" s="337"/>
      <c r="AT232" s="337"/>
      <c r="AU232" s="337"/>
      <c r="AV232" s="337"/>
      <c r="AW232" s="337"/>
      <c r="AX232" s="337"/>
      <c r="AY232" s="337"/>
      <c r="AZ232" s="337"/>
      <c r="BA232" s="337"/>
      <c r="BB232" s="337"/>
      <c r="BC232" s="337"/>
      <c r="BD232" s="337"/>
      <c r="BE232" s="65"/>
      <c r="BF232" s="65"/>
      <c r="BG232" s="342">
        <f t="shared" si="49"/>
        <v>0</v>
      </c>
      <c r="BH232" s="357">
        <f t="shared" si="50"/>
        <v>0</v>
      </c>
      <c r="BI232" s="207">
        <v>900</v>
      </c>
      <c r="BJ232" s="207">
        <v>350</v>
      </c>
      <c r="BK232" s="217"/>
      <c r="BL232" s="218"/>
      <c r="BM232" s="226"/>
      <c r="BN232" s="142"/>
      <c r="BO232" s="124">
        <f t="shared" si="51"/>
        <v>0</v>
      </c>
      <c r="BP232" s="123">
        <v>0</v>
      </c>
      <c r="BQ232" s="123">
        <v>0</v>
      </c>
      <c r="BR232" s="125">
        <f t="shared" si="52"/>
        <v>0</v>
      </c>
      <c r="BS232" s="107"/>
      <c r="BV232" s="243"/>
      <c r="BW232" s="243"/>
      <c r="BX232" s="243"/>
      <c r="BY232" s="243"/>
      <c r="BZ232" s="243"/>
    </row>
    <row r="233" spans="1:78" s="6" customFormat="1" ht="15" hidden="1" customHeight="1" x14ac:dyDescent="0.3">
      <c r="A233" s="130"/>
      <c r="B233" s="355"/>
      <c r="C233" s="336"/>
      <c r="D233" s="356">
        <v>0</v>
      </c>
      <c r="E233" s="368">
        <v>0</v>
      </c>
      <c r="F233" s="337"/>
      <c r="G233" s="337"/>
      <c r="H233" s="337"/>
      <c r="I233" s="337"/>
      <c r="J233" s="337"/>
      <c r="K233" s="337"/>
      <c r="L233" s="337"/>
      <c r="M233" s="337"/>
      <c r="N233" s="337"/>
      <c r="O233" s="337"/>
      <c r="P233" s="337"/>
      <c r="Q233" s="337"/>
      <c r="R233" s="337"/>
      <c r="S233" s="337"/>
      <c r="T233" s="337"/>
      <c r="U233" s="337"/>
      <c r="V233" s="337"/>
      <c r="W233" s="337"/>
      <c r="X233" s="337"/>
      <c r="Y233" s="337"/>
      <c r="Z233" s="337"/>
      <c r="AA233" s="337"/>
      <c r="AB233" s="337"/>
      <c r="AC233" s="337"/>
      <c r="AD233" s="337"/>
      <c r="AE233" s="337"/>
      <c r="AF233" s="337"/>
      <c r="AG233" s="337"/>
      <c r="AH233" s="337"/>
      <c r="AI233" s="337"/>
      <c r="AJ233" s="337"/>
      <c r="AK233" s="337"/>
      <c r="AL233" s="337"/>
      <c r="AM233" s="337"/>
      <c r="AN233" s="337"/>
      <c r="AO233" s="337"/>
      <c r="AP233" s="337"/>
      <c r="AQ233" s="337"/>
      <c r="AR233" s="337"/>
      <c r="AS233" s="337"/>
      <c r="AT233" s="337"/>
      <c r="AU233" s="337"/>
      <c r="AV233" s="337"/>
      <c r="AW233" s="337"/>
      <c r="AX233" s="337"/>
      <c r="AY233" s="337"/>
      <c r="AZ233" s="337"/>
      <c r="BA233" s="337"/>
      <c r="BB233" s="337"/>
      <c r="BC233" s="337"/>
      <c r="BD233" s="337"/>
      <c r="BE233" s="65"/>
      <c r="BF233" s="65"/>
      <c r="BG233" s="342">
        <f t="shared" si="49"/>
        <v>0</v>
      </c>
      <c r="BH233" s="357">
        <f t="shared" si="50"/>
        <v>0</v>
      </c>
      <c r="BI233" s="207">
        <v>900</v>
      </c>
      <c r="BJ233" s="207">
        <v>350</v>
      </c>
      <c r="BK233" s="217"/>
      <c r="BL233" s="218"/>
      <c r="BM233" s="226"/>
      <c r="BN233" s="142"/>
      <c r="BO233" s="124">
        <f t="shared" si="51"/>
        <v>0</v>
      </c>
      <c r="BP233" s="123">
        <v>0</v>
      </c>
      <c r="BQ233" s="123">
        <v>0</v>
      </c>
      <c r="BR233" s="125">
        <f t="shared" si="52"/>
        <v>0</v>
      </c>
      <c r="BS233" s="107"/>
      <c r="BV233" s="243"/>
      <c r="BW233" s="243"/>
      <c r="BX233" s="243"/>
      <c r="BY233" s="243"/>
      <c r="BZ233" s="243"/>
    </row>
    <row r="234" spans="1:78" s="6" customFormat="1" ht="15" hidden="1" customHeight="1" x14ac:dyDescent="0.3">
      <c r="A234" s="130"/>
      <c r="B234" s="355"/>
      <c r="C234" s="336"/>
      <c r="D234" s="356">
        <v>0</v>
      </c>
      <c r="E234" s="368">
        <v>0</v>
      </c>
      <c r="F234" s="337"/>
      <c r="G234" s="337"/>
      <c r="H234" s="337"/>
      <c r="I234" s="337"/>
      <c r="J234" s="337"/>
      <c r="K234" s="337"/>
      <c r="L234" s="337"/>
      <c r="M234" s="337"/>
      <c r="N234" s="337"/>
      <c r="O234" s="337"/>
      <c r="P234" s="337"/>
      <c r="Q234" s="337"/>
      <c r="R234" s="337"/>
      <c r="S234" s="337"/>
      <c r="T234" s="337"/>
      <c r="U234" s="337"/>
      <c r="V234" s="337"/>
      <c r="W234" s="337"/>
      <c r="X234" s="337"/>
      <c r="Y234" s="337"/>
      <c r="Z234" s="337"/>
      <c r="AA234" s="337"/>
      <c r="AB234" s="337"/>
      <c r="AC234" s="337"/>
      <c r="AD234" s="337"/>
      <c r="AE234" s="337"/>
      <c r="AF234" s="337"/>
      <c r="AG234" s="337"/>
      <c r="AH234" s="337"/>
      <c r="AI234" s="337"/>
      <c r="AJ234" s="337"/>
      <c r="AK234" s="337"/>
      <c r="AL234" s="337"/>
      <c r="AM234" s="337"/>
      <c r="AN234" s="337"/>
      <c r="AO234" s="337"/>
      <c r="AP234" s="337"/>
      <c r="AQ234" s="337"/>
      <c r="AR234" s="337"/>
      <c r="AS234" s="337"/>
      <c r="AT234" s="337"/>
      <c r="AU234" s="337"/>
      <c r="AV234" s="337"/>
      <c r="AW234" s="337"/>
      <c r="AX234" s="337"/>
      <c r="AY234" s="337"/>
      <c r="AZ234" s="337"/>
      <c r="BA234" s="337"/>
      <c r="BB234" s="337"/>
      <c r="BC234" s="337"/>
      <c r="BD234" s="337"/>
      <c r="BE234" s="65"/>
      <c r="BF234" s="65"/>
      <c r="BG234" s="342">
        <f t="shared" si="49"/>
        <v>0</v>
      </c>
      <c r="BH234" s="357">
        <f t="shared" si="50"/>
        <v>0</v>
      </c>
      <c r="BI234" s="207">
        <v>900</v>
      </c>
      <c r="BJ234" s="207">
        <v>350</v>
      </c>
      <c r="BK234" s="217"/>
      <c r="BL234" s="218"/>
      <c r="BM234" s="226"/>
      <c r="BN234" s="142"/>
      <c r="BO234" s="124">
        <f t="shared" si="51"/>
        <v>0</v>
      </c>
      <c r="BP234" s="123">
        <v>0</v>
      </c>
      <c r="BQ234" s="123">
        <v>0</v>
      </c>
      <c r="BR234" s="125">
        <f t="shared" si="52"/>
        <v>0</v>
      </c>
      <c r="BS234" s="107"/>
      <c r="BV234" s="243"/>
      <c r="BW234" s="243"/>
      <c r="BX234" s="243"/>
      <c r="BY234" s="243"/>
      <c r="BZ234" s="243"/>
    </row>
    <row r="235" spans="1:78" s="6" customFormat="1" ht="15" hidden="1" customHeight="1" x14ac:dyDescent="0.3">
      <c r="A235" s="130"/>
      <c r="B235" s="355"/>
      <c r="C235" s="336"/>
      <c r="D235" s="356">
        <v>0</v>
      </c>
      <c r="E235" s="368">
        <v>0</v>
      </c>
      <c r="F235" s="337"/>
      <c r="G235" s="337"/>
      <c r="H235" s="337"/>
      <c r="I235" s="337"/>
      <c r="J235" s="337"/>
      <c r="K235" s="337"/>
      <c r="L235" s="337"/>
      <c r="M235" s="337"/>
      <c r="N235" s="337"/>
      <c r="O235" s="337"/>
      <c r="P235" s="337"/>
      <c r="Q235" s="337"/>
      <c r="R235" s="337"/>
      <c r="S235" s="337"/>
      <c r="T235" s="337"/>
      <c r="U235" s="337"/>
      <c r="V235" s="337"/>
      <c r="W235" s="337"/>
      <c r="X235" s="337"/>
      <c r="Y235" s="337"/>
      <c r="Z235" s="337"/>
      <c r="AA235" s="337"/>
      <c r="AB235" s="337"/>
      <c r="AC235" s="337"/>
      <c r="AD235" s="337"/>
      <c r="AE235" s="337"/>
      <c r="AF235" s="337"/>
      <c r="AG235" s="337"/>
      <c r="AH235" s="337"/>
      <c r="AI235" s="337"/>
      <c r="AJ235" s="337"/>
      <c r="AK235" s="337"/>
      <c r="AL235" s="337"/>
      <c r="AM235" s="337"/>
      <c r="AN235" s="337"/>
      <c r="AO235" s="337"/>
      <c r="AP235" s="337"/>
      <c r="AQ235" s="337"/>
      <c r="AR235" s="337"/>
      <c r="AS235" s="337"/>
      <c r="AT235" s="337"/>
      <c r="AU235" s="337"/>
      <c r="AV235" s="337"/>
      <c r="AW235" s="337"/>
      <c r="AX235" s="337"/>
      <c r="AY235" s="337"/>
      <c r="AZ235" s="337"/>
      <c r="BA235" s="337"/>
      <c r="BB235" s="337"/>
      <c r="BC235" s="337"/>
      <c r="BD235" s="337"/>
      <c r="BE235" s="65"/>
      <c r="BF235" s="65"/>
      <c r="BG235" s="342">
        <f t="shared" si="49"/>
        <v>0</v>
      </c>
      <c r="BH235" s="357">
        <f t="shared" si="50"/>
        <v>0</v>
      </c>
      <c r="BI235" s="207">
        <v>900</v>
      </c>
      <c r="BJ235" s="207">
        <v>350</v>
      </c>
      <c r="BK235" s="217"/>
      <c r="BL235" s="218"/>
      <c r="BM235" s="226"/>
      <c r="BN235" s="142"/>
      <c r="BO235" s="124">
        <f t="shared" si="51"/>
        <v>0</v>
      </c>
      <c r="BP235" s="123">
        <v>0</v>
      </c>
      <c r="BQ235" s="123">
        <v>0</v>
      </c>
      <c r="BR235" s="125">
        <f t="shared" si="52"/>
        <v>0</v>
      </c>
      <c r="BS235" s="107"/>
      <c r="BV235" s="243"/>
      <c r="BW235" s="243"/>
      <c r="BX235" s="243"/>
      <c r="BY235" s="243"/>
      <c r="BZ235" s="243"/>
    </row>
    <row r="236" spans="1:78" s="6" customFormat="1" ht="15" hidden="1" customHeight="1" x14ac:dyDescent="0.3">
      <c r="A236" s="130"/>
      <c r="B236" s="355"/>
      <c r="C236" s="336"/>
      <c r="D236" s="356">
        <v>0</v>
      </c>
      <c r="E236" s="368">
        <v>0</v>
      </c>
      <c r="F236" s="337"/>
      <c r="G236" s="337"/>
      <c r="H236" s="337"/>
      <c r="I236" s="337"/>
      <c r="J236" s="337"/>
      <c r="K236" s="337"/>
      <c r="L236" s="337"/>
      <c r="M236" s="337"/>
      <c r="N236" s="337"/>
      <c r="O236" s="337"/>
      <c r="P236" s="337"/>
      <c r="Q236" s="337"/>
      <c r="R236" s="337"/>
      <c r="S236" s="337"/>
      <c r="T236" s="337"/>
      <c r="U236" s="337"/>
      <c r="V236" s="337"/>
      <c r="W236" s="337"/>
      <c r="X236" s="337"/>
      <c r="Y236" s="337"/>
      <c r="Z236" s="337"/>
      <c r="AA236" s="337"/>
      <c r="AB236" s="337"/>
      <c r="AC236" s="337"/>
      <c r="AD236" s="337"/>
      <c r="AE236" s="337"/>
      <c r="AF236" s="337"/>
      <c r="AG236" s="337"/>
      <c r="AH236" s="337"/>
      <c r="AI236" s="337"/>
      <c r="AJ236" s="337"/>
      <c r="AK236" s="337"/>
      <c r="AL236" s="337"/>
      <c r="AM236" s="337"/>
      <c r="AN236" s="337"/>
      <c r="AO236" s="337"/>
      <c r="AP236" s="337"/>
      <c r="AQ236" s="337"/>
      <c r="AR236" s="337"/>
      <c r="AS236" s="337"/>
      <c r="AT236" s="337"/>
      <c r="AU236" s="337"/>
      <c r="AV236" s="337"/>
      <c r="AW236" s="337"/>
      <c r="AX236" s="337"/>
      <c r="AY236" s="337"/>
      <c r="AZ236" s="337"/>
      <c r="BA236" s="337"/>
      <c r="BB236" s="337"/>
      <c r="BC236" s="337"/>
      <c r="BD236" s="337"/>
      <c r="BE236" s="65"/>
      <c r="BF236" s="65"/>
      <c r="BG236" s="342">
        <f t="shared" si="49"/>
        <v>0</v>
      </c>
      <c r="BH236" s="357">
        <f t="shared" si="50"/>
        <v>0</v>
      </c>
      <c r="BI236" s="207">
        <v>900</v>
      </c>
      <c r="BJ236" s="207">
        <v>350</v>
      </c>
      <c r="BK236" s="217"/>
      <c r="BL236" s="218"/>
      <c r="BM236" s="226"/>
      <c r="BN236" s="142"/>
      <c r="BO236" s="124">
        <f t="shared" si="51"/>
        <v>0</v>
      </c>
      <c r="BP236" s="123">
        <v>0</v>
      </c>
      <c r="BQ236" s="123">
        <v>0</v>
      </c>
      <c r="BR236" s="125">
        <f t="shared" si="52"/>
        <v>0</v>
      </c>
      <c r="BS236" s="107"/>
      <c r="BV236" s="243"/>
      <c r="BW236" s="243"/>
      <c r="BX236" s="243"/>
      <c r="BY236" s="243"/>
      <c r="BZ236" s="243"/>
    </row>
    <row r="237" spans="1:78" s="6" customFormat="1" ht="15" hidden="1" customHeight="1" x14ac:dyDescent="0.3">
      <c r="A237" s="130"/>
      <c r="B237" s="355"/>
      <c r="C237" s="336"/>
      <c r="D237" s="356">
        <v>0</v>
      </c>
      <c r="E237" s="368">
        <v>0</v>
      </c>
      <c r="F237" s="337"/>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7"/>
      <c r="AC237" s="337"/>
      <c r="AD237" s="337"/>
      <c r="AE237" s="337"/>
      <c r="AF237" s="337"/>
      <c r="AG237" s="337"/>
      <c r="AH237" s="337"/>
      <c r="AI237" s="337"/>
      <c r="AJ237" s="337"/>
      <c r="AK237" s="337"/>
      <c r="AL237" s="337"/>
      <c r="AM237" s="337"/>
      <c r="AN237" s="337"/>
      <c r="AO237" s="337"/>
      <c r="AP237" s="337"/>
      <c r="AQ237" s="337"/>
      <c r="AR237" s="337"/>
      <c r="AS237" s="337"/>
      <c r="AT237" s="337"/>
      <c r="AU237" s="337"/>
      <c r="AV237" s="337"/>
      <c r="AW237" s="337"/>
      <c r="AX237" s="337"/>
      <c r="AY237" s="337"/>
      <c r="AZ237" s="337"/>
      <c r="BA237" s="337"/>
      <c r="BB237" s="337"/>
      <c r="BC237" s="337"/>
      <c r="BD237" s="337"/>
      <c r="BE237" s="65"/>
      <c r="BF237" s="65"/>
      <c r="BG237" s="342">
        <f t="shared" si="49"/>
        <v>0</v>
      </c>
      <c r="BH237" s="357">
        <f t="shared" si="50"/>
        <v>0</v>
      </c>
      <c r="BI237" s="207">
        <v>900</v>
      </c>
      <c r="BJ237" s="207">
        <v>350</v>
      </c>
      <c r="BK237" s="217"/>
      <c r="BL237" s="218"/>
      <c r="BM237" s="226"/>
      <c r="BN237" s="142"/>
      <c r="BO237" s="124">
        <f t="shared" si="51"/>
        <v>0</v>
      </c>
      <c r="BP237" s="123">
        <v>0</v>
      </c>
      <c r="BQ237" s="123">
        <v>0</v>
      </c>
      <c r="BR237" s="125">
        <f t="shared" si="52"/>
        <v>0</v>
      </c>
      <c r="BS237" s="107"/>
      <c r="BV237" s="243"/>
      <c r="BW237" s="243"/>
      <c r="BX237" s="243"/>
      <c r="BY237" s="243"/>
      <c r="BZ237" s="243"/>
    </row>
    <row r="238" spans="1:78" s="6" customFormat="1" ht="15" hidden="1" customHeight="1" x14ac:dyDescent="0.3">
      <c r="A238" s="130"/>
      <c r="B238" s="355"/>
      <c r="C238" s="336"/>
      <c r="D238" s="356">
        <v>0</v>
      </c>
      <c r="E238" s="368">
        <v>0</v>
      </c>
      <c r="F238" s="337"/>
      <c r="G238" s="337"/>
      <c r="H238" s="337"/>
      <c r="I238" s="337"/>
      <c r="J238" s="337"/>
      <c r="K238" s="337"/>
      <c r="L238" s="337"/>
      <c r="M238" s="337"/>
      <c r="N238" s="337"/>
      <c r="O238" s="337"/>
      <c r="P238" s="337"/>
      <c r="Q238" s="337"/>
      <c r="R238" s="337"/>
      <c r="S238" s="337"/>
      <c r="T238" s="337"/>
      <c r="U238" s="337"/>
      <c r="V238" s="337"/>
      <c r="W238" s="337"/>
      <c r="X238" s="337"/>
      <c r="Y238" s="337"/>
      <c r="Z238" s="337"/>
      <c r="AA238" s="337"/>
      <c r="AB238" s="337"/>
      <c r="AC238" s="337"/>
      <c r="AD238" s="337"/>
      <c r="AE238" s="337"/>
      <c r="AF238" s="337"/>
      <c r="AG238" s="337"/>
      <c r="AH238" s="337"/>
      <c r="AI238" s="337"/>
      <c r="AJ238" s="337"/>
      <c r="AK238" s="337"/>
      <c r="AL238" s="337"/>
      <c r="AM238" s="337"/>
      <c r="AN238" s="337"/>
      <c r="AO238" s="337"/>
      <c r="AP238" s="337"/>
      <c r="AQ238" s="337"/>
      <c r="AR238" s="337"/>
      <c r="AS238" s="337"/>
      <c r="AT238" s="337"/>
      <c r="AU238" s="337"/>
      <c r="AV238" s="337"/>
      <c r="AW238" s="337"/>
      <c r="AX238" s="337"/>
      <c r="AY238" s="337"/>
      <c r="AZ238" s="337"/>
      <c r="BA238" s="337"/>
      <c r="BB238" s="337"/>
      <c r="BC238" s="337"/>
      <c r="BD238" s="337"/>
      <c r="BE238" s="65"/>
      <c r="BF238" s="65"/>
      <c r="BG238" s="342">
        <f t="shared" si="49"/>
        <v>0</v>
      </c>
      <c r="BH238" s="357">
        <f t="shared" si="50"/>
        <v>0</v>
      </c>
      <c r="BI238" s="207">
        <v>900</v>
      </c>
      <c r="BJ238" s="207">
        <v>350</v>
      </c>
      <c r="BK238" s="217"/>
      <c r="BL238" s="218"/>
      <c r="BM238" s="226"/>
      <c r="BN238" s="142"/>
      <c r="BO238" s="124">
        <f t="shared" si="51"/>
        <v>0</v>
      </c>
      <c r="BP238" s="123">
        <v>0</v>
      </c>
      <c r="BQ238" s="123">
        <v>0</v>
      </c>
      <c r="BR238" s="125">
        <f t="shared" si="52"/>
        <v>0</v>
      </c>
      <c r="BS238" s="107"/>
      <c r="BV238" s="243"/>
      <c r="BW238" s="243"/>
      <c r="BX238" s="243"/>
      <c r="BY238" s="243"/>
      <c r="BZ238" s="243"/>
    </row>
    <row r="239" spans="1:78" s="6" customFormat="1" ht="15" hidden="1" customHeight="1" x14ac:dyDescent="0.3">
      <c r="A239" s="130"/>
      <c r="B239" s="355"/>
      <c r="C239" s="336"/>
      <c r="D239" s="356">
        <v>0</v>
      </c>
      <c r="E239" s="368">
        <v>0</v>
      </c>
      <c r="F239" s="337"/>
      <c r="G239" s="337"/>
      <c r="H239" s="337"/>
      <c r="I239" s="337"/>
      <c r="J239" s="337"/>
      <c r="K239" s="337"/>
      <c r="L239" s="337"/>
      <c r="M239" s="337"/>
      <c r="N239" s="337"/>
      <c r="O239" s="337"/>
      <c r="P239" s="337"/>
      <c r="Q239" s="337"/>
      <c r="R239" s="337"/>
      <c r="S239" s="337"/>
      <c r="T239" s="337"/>
      <c r="U239" s="337"/>
      <c r="V239" s="337"/>
      <c r="W239" s="337"/>
      <c r="X239" s="337"/>
      <c r="Y239" s="337"/>
      <c r="Z239" s="337"/>
      <c r="AA239" s="337"/>
      <c r="AB239" s="337"/>
      <c r="AC239" s="337"/>
      <c r="AD239" s="337"/>
      <c r="AE239" s="337"/>
      <c r="AF239" s="337"/>
      <c r="AG239" s="337"/>
      <c r="AH239" s="337"/>
      <c r="AI239" s="337"/>
      <c r="AJ239" s="337"/>
      <c r="AK239" s="337"/>
      <c r="AL239" s="337"/>
      <c r="AM239" s="337"/>
      <c r="AN239" s="337"/>
      <c r="AO239" s="337"/>
      <c r="AP239" s="337"/>
      <c r="AQ239" s="337"/>
      <c r="AR239" s="337"/>
      <c r="AS239" s="337"/>
      <c r="AT239" s="337"/>
      <c r="AU239" s="337"/>
      <c r="AV239" s="337"/>
      <c r="AW239" s="337"/>
      <c r="AX239" s="337"/>
      <c r="AY239" s="337"/>
      <c r="AZ239" s="337"/>
      <c r="BA239" s="337"/>
      <c r="BB239" s="337"/>
      <c r="BC239" s="337"/>
      <c r="BD239" s="337"/>
      <c r="BE239" s="65"/>
      <c r="BF239" s="65"/>
      <c r="BG239" s="342">
        <f t="shared" si="49"/>
        <v>0</v>
      </c>
      <c r="BH239" s="357">
        <f t="shared" si="50"/>
        <v>0</v>
      </c>
      <c r="BI239" s="207">
        <v>900</v>
      </c>
      <c r="BJ239" s="207">
        <v>350</v>
      </c>
      <c r="BK239" s="217"/>
      <c r="BL239" s="218"/>
      <c r="BM239" s="226"/>
      <c r="BN239" s="142"/>
      <c r="BO239" s="124">
        <f t="shared" si="51"/>
        <v>0</v>
      </c>
      <c r="BP239" s="123">
        <v>0</v>
      </c>
      <c r="BQ239" s="123">
        <v>0</v>
      </c>
      <c r="BR239" s="125">
        <f t="shared" si="52"/>
        <v>0</v>
      </c>
      <c r="BS239" s="107"/>
      <c r="BV239" s="243"/>
      <c r="BW239" s="243"/>
      <c r="BX239" s="243"/>
      <c r="BY239" s="243"/>
      <c r="BZ239" s="243"/>
    </row>
    <row r="240" spans="1:78" s="6" customFormat="1" ht="15" hidden="1" customHeight="1" x14ac:dyDescent="0.3">
      <c r="A240" s="130"/>
      <c r="B240" s="355"/>
      <c r="C240" s="336"/>
      <c r="D240" s="356">
        <v>0</v>
      </c>
      <c r="E240" s="368">
        <v>0</v>
      </c>
      <c r="F240" s="337"/>
      <c r="G240" s="337"/>
      <c r="H240" s="337"/>
      <c r="I240" s="337"/>
      <c r="J240" s="337"/>
      <c r="K240" s="337"/>
      <c r="L240" s="337"/>
      <c r="M240" s="337"/>
      <c r="N240" s="337"/>
      <c r="O240" s="337"/>
      <c r="P240" s="337"/>
      <c r="Q240" s="337"/>
      <c r="R240" s="337"/>
      <c r="S240" s="337"/>
      <c r="T240" s="337"/>
      <c r="U240" s="337"/>
      <c r="V240" s="337"/>
      <c r="W240" s="337"/>
      <c r="X240" s="337"/>
      <c r="Y240" s="337"/>
      <c r="Z240" s="337"/>
      <c r="AA240" s="337"/>
      <c r="AB240" s="337"/>
      <c r="AC240" s="337"/>
      <c r="AD240" s="337"/>
      <c r="AE240" s="337"/>
      <c r="AF240" s="337"/>
      <c r="AG240" s="337"/>
      <c r="AH240" s="337"/>
      <c r="AI240" s="337"/>
      <c r="AJ240" s="337"/>
      <c r="AK240" s="337"/>
      <c r="AL240" s="337"/>
      <c r="AM240" s="337"/>
      <c r="AN240" s="337"/>
      <c r="AO240" s="337"/>
      <c r="AP240" s="337"/>
      <c r="AQ240" s="337"/>
      <c r="AR240" s="337"/>
      <c r="AS240" s="337"/>
      <c r="AT240" s="337"/>
      <c r="AU240" s="337"/>
      <c r="AV240" s="337"/>
      <c r="AW240" s="337"/>
      <c r="AX240" s="337"/>
      <c r="AY240" s="337"/>
      <c r="AZ240" s="337"/>
      <c r="BA240" s="337"/>
      <c r="BB240" s="337"/>
      <c r="BC240" s="337"/>
      <c r="BD240" s="337"/>
      <c r="BE240" s="65"/>
      <c r="BF240" s="65"/>
      <c r="BG240" s="342">
        <f t="shared" si="49"/>
        <v>0</v>
      </c>
      <c r="BH240" s="357">
        <f t="shared" si="50"/>
        <v>0</v>
      </c>
      <c r="BI240" s="207">
        <v>900</v>
      </c>
      <c r="BJ240" s="207">
        <v>350</v>
      </c>
      <c r="BK240" s="217"/>
      <c r="BL240" s="218"/>
      <c r="BM240" s="226"/>
      <c r="BN240" s="142"/>
      <c r="BO240" s="124">
        <f t="shared" si="51"/>
        <v>0</v>
      </c>
      <c r="BP240" s="123">
        <v>0</v>
      </c>
      <c r="BQ240" s="123">
        <v>0</v>
      </c>
      <c r="BR240" s="125">
        <f t="shared" si="52"/>
        <v>0</v>
      </c>
      <c r="BS240" s="107"/>
      <c r="BV240" s="243"/>
      <c r="BW240" s="243"/>
      <c r="BX240" s="243"/>
      <c r="BY240" s="243"/>
      <c r="BZ240" s="243"/>
    </row>
    <row r="241" spans="1:78" s="6" customFormat="1" ht="15" hidden="1" customHeight="1" x14ac:dyDescent="0.3">
      <c r="A241" s="130"/>
      <c r="B241" s="355"/>
      <c r="C241" s="336"/>
      <c r="D241" s="356">
        <v>0</v>
      </c>
      <c r="E241" s="368">
        <v>0</v>
      </c>
      <c r="F241" s="337"/>
      <c r="G241" s="337"/>
      <c r="H241" s="337"/>
      <c r="I241" s="337"/>
      <c r="J241" s="337"/>
      <c r="K241" s="337"/>
      <c r="L241" s="337"/>
      <c r="M241" s="337"/>
      <c r="N241" s="337"/>
      <c r="O241" s="337"/>
      <c r="P241" s="337"/>
      <c r="Q241" s="337"/>
      <c r="R241" s="337"/>
      <c r="S241" s="337"/>
      <c r="T241" s="337"/>
      <c r="U241" s="337"/>
      <c r="V241" s="337"/>
      <c r="W241" s="337"/>
      <c r="X241" s="337"/>
      <c r="Y241" s="337"/>
      <c r="Z241" s="337"/>
      <c r="AA241" s="337"/>
      <c r="AB241" s="337"/>
      <c r="AC241" s="337"/>
      <c r="AD241" s="337"/>
      <c r="AE241" s="337"/>
      <c r="AF241" s="337"/>
      <c r="AG241" s="337"/>
      <c r="AH241" s="337"/>
      <c r="AI241" s="337"/>
      <c r="AJ241" s="337"/>
      <c r="AK241" s="337"/>
      <c r="AL241" s="337"/>
      <c r="AM241" s="337"/>
      <c r="AN241" s="337"/>
      <c r="AO241" s="337"/>
      <c r="AP241" s="337"/>
      <c r="AQ241" s="337"/>
      <c r="AR241" s="337"/>
      <c r="AS241" s="337"/>
      <c r="AT241" s="337"/>
      <c r="AU241" s="337"/>
      <c r="AV241" s="337"/>
      <c r="AW241" s="337"/>
      <c r="AX241" s="337"/>
      <c r="AY241" s="337"/>
      <c r="AZ241" s="337"/>
      <c r="BA241" s="337"/>
      <c r="BB241" s="337"/>
      <c r="BC241" s="337"/>
      <c r="BD241" s="337"/>
      <c r="BE241" s="65"/>
      <c r="BF241" s="65"/>
      <c r="BG241" s="342">
        <f t="shared" si="49"/>
        <v>0</v>
      </c>
      <c r="BH241" s="357">
        <f t="shared" si="50"/>
        <v>0</v>
      </c>
      <c r="BI241" s="207">
        <v>900</v>
      </c>
      <c r="BJ241" s="207">
        <v>350</v>
      </c>
      <c r="BK241" s="217"/>
      <c r="BL241" s="218"/>
      <c r="BM241" s="226"/>
      <c r="BN241" s="142"/>
      <c r="BO241" s="124">
        <f t="shared" si="51"/>
        <v>0</v>
      </c>
      <c r="BP241" s="123">
        <v>0</v>
      </c>
      <c r="BQ241" s="123">
        <v>0</v>
      </c>
      <c r="BR241" s="125">
        <f t="shared" si="52"/>
        <v>0</v>
      </c>
      <c r="BS241" s="107"/>
      <c r="BV241" s="243"/>
      <c r="BW241" s="243"/>
      <c r="BX241" s="243"/>
      <c r="BY241" s="243"/>
      <c r="BZ241" s="243"/>
    </row>
    <row r="242" spans="1:78" s="6" customFormat="1" ht="15" hidden="1" customHeight="1" x14ac:dyDescent="0.3">
      <c r="A242" s="130"/>
      <c r="B242" s="355"/>
      <c r="C242" s="336"/>
      <c r="D242" s="356">
        <v>0</v>
      </c>
      <c r="E242" s="368">
        <v>0</v>
      </c>
      <c r="F242" s="337"/>
      <c r="G242" s="337"/>
      <c r="H242" s="337"/>
      <c r="I242" s="337"/>
      <c r="J242" s="337"/>
      <c r="K242" s="337"/>
      <c r="L242" s="337"/>
      <c r="M242" s="337"/>
      <c r="N242" s="337"/>
      <c r="O242" s="337"/>
      <c r="P242" s="337"/>
      <c r="Q242" s="337"/>
      <c r="R242" s="337"/>
      <c r="S242" s="337"/>
      <c r="T242" s="337"/>
      <c r="U242" s="337"/>
      <c r="V242" s="337"/>
      <c r="W242" s="337"/>
      <c r="X242" s="337"/>
      <c r="Y242" s="337"/>
      <c r="Z242" s="337"/>
      <c r="AA242" s="337"/>
      <c r="AB242" s="337"/>
      <c r="AC242" s="337"/>
      <c r="AD242" s="337"/>
      <c r="AE242" s="337"/>
      <c r="AF242" s="337"/>
      <c r="AG242" s="337"/>
      <c r="AH242" s="337"/>
      <c r="AI242" s="337"/>
      <c r="AJ242" s="337"/>
      <c r="AK242" s="337"/>
      <c r="AL242" s="337"/>
      <c r="AM242" s="337"/>
      <c r="AN242" s="337"/>
      <c r="AO242" s="337"/>
      <c r="AP242" s="337"/>
      <c r="AQ242" s="337"/>
      <c r="AR242" s="337"/>
      <c r="AS242" s="337"/>
      <c r="AT242" s="337"/>
      <c r="AU242" s="337"/>
      <c r="AV242" s="337"/>
      <c r="AW242" s="337"/>
      <c r="AX242" s="337"/>
      <c r="AY242" s="337"/>
      <c r="AZ242" s="337"/>
      <c r="BA242" s="337"/>
      <c r="BB242" s="337"/>
      <c r="BC242" s="337"/>
      <c r="BD242" s="337"/>
      <c r="BE242" s="65"/>
      <c r="BF242" s="65"/>
      <c r="BG242" s="342">
        <f t="shared" si="49"/>
        <v>0</v>
      </c>
      <c r="BH242" s="357">
        <f t="shared" si="50"/>
        <v>0</v>
      </c>
      <c r="BI242" s="207">
        <v>900</v>
      </c>
      <c r="BJ242" s="207">
        <v>350</v>
      </c>
      <c r="BK242" s="217"/>
      <c r="BL242" s="218"/>
      <c r="BM242" s="226"/>
      <c r="BN242" s="142"/>
      <c r="BO242" s="124">
        <f t="shared" si="51"/>
        <v>0</v>
      </c>
      <c r="BP242" s="123">
        <v>0</v>
      </c>
      <c r="BQ242" s="123">
        <v>0</v>
      </c>
      <c r="BR242" s="125">
        <f t="shared" si="52"/>
        <v>0</v>
      </c>
      <c r="BS242" s="107"/>
      <c r="BV242" s="243"/>
      <c r="BW242" s="243"/>
      <c r="BX242" s="243"/>
      <c r="BY242" s="243"/>
      <c r="BZ242" s="243"/>
    </row>
    <row r="243" spans="1:78" s="6" customFormat="1" ht="15" hidden="1" customHeight="1" x14ac:dyDescent="0.3">
      <c r="A243" s="130"/>
      <c r="B243" s="355"/>
      <c r="C243" s="336"/>
      <c r="D243" s="356">
        <v>0</v>
      </c>
      <c r="E243" s="368">
        <v>0</v>
      </c>
      <c r="F243" s="337"/>
      <c r="G243" s="337"/>
      <c r="H243" s="337"/>
      <c r="I243" s="337"/>
      <c r="J243" s="337"/>
      <c r="K243" s="3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c r="AG243" s="337"/>
      <c r="AH243" s="337"/>
      <c r="AI243" s="337"/>
      <c r="AJ243" s="337"/>
      <c r="AK243" s="337"/>
      <c r="AL243" s="337"/>
      <c r="AM243" s="337"/>
      <c r="AN243" s="337"/>
      <c r="AO243" s="337"/>
      <c r="AP243" s="337"/>
      <c r="AQ243" s="337"/>
      <c r="AR243" s="337"/>
      <c r="AS243" s="337"/>
      <c r="AT243" s="337"/>
      <c r="AU243" s="337"/>
      <c r="AV243" s="337"/>
      <c r="AW243" s="337"/>
      <c r="AX243" s="337"/>
      <c r="AY243" s="337"/>
      <c r="AZ243" s="337"/>
      <c r="BA243" s="337"/>
      <c r="BB243" s="337"/>
      <c r="BC243" s="337"/>
      <c r="BD243" s="337"/>
      <c r="BE243" s="65"/>
      <c r="BF243" s="65"/>
      <c r="BG243" s="342">
        <f t="shared" si="49"/>
        <v>0</v>
      </c>
      <c r="BH243" s="357">
        <f t="shared" si="50"/>
        <v>0</v>
      </c>
      <c r="BI243" s="207">
        <v>900</v>
      </c>
      <c r="BJ243" s="207">
        <v>350</v>
      </c>
      <c r="BK243" s="217"/>
      <c r="BL243" s="218"/>
      <c r="BM243" s="226"/>
      <c r="BN243" s="142"/>
      <c r="BO243" s="124">
        <f t="shared" si="51"/>
        <v>0</v>
      </c>
      <c r="BP243" s="123">
        <v>0</v>
      </c>
      <c r="BQ243" s="123">
        <v>0</v>
      </c>
      <c r="BR243" s="125">
        <f t="shared" si="52"/>
        <v>0</v>
      </c>
      <c r="BS243" s="107"/>
      <c r="BV243" s="243"/>
      <c r="BW243" s="243"/>
      <c r="BX243" s="243"/>
      <c r="BY243" s="243"/>
      <c r="BZ243" s="243"/>
    </row>
    <row r="244" spans="1:78" s="6" customFormat="1" ht="15" hidden="1" customHeight="1" x14ac:dyDescent="0.3">
      <c r="A244" s="130"/>
      <c r="B244" s="355"/>
      <c r="C244" s="336"/>
      <c r="D244" s="356">
        <v>0</v>
      </c>
      <c r="E244" s="368">
        <v>0</v>
      </c>
      <c r="F244" s="337"/>
      <c r="G244" s="337"/>
      <c r="H244" s="337"/>
      <c r="I244" s="337"/>
      <c r="J244" s="337"/>
      <c r="K244" s="337"/>
      <c r="L244" s="337"/>
      <c r="M244" s="337"/>
      <c r="N244" s="337"/>
      <c r="O244" s="337"/>
      <c r="P244" s="337"/>
      <c r="Q244" s="337"/>
      <c r="R244" s="337"/>
      <c r="S244" s="337"/>
      <c r="T244" s="337"/>
      <c r="U244" s="337"/>
      <c r="V244" s="337"/>
      <c r="W244" s="337"/>
      <c r="X244" s="337"/>
      <c r="Y244" s="337"/>
      <c r="Z244" s="337"/>
      <c r="AA244" s="337"/>
      <c r="AB244" s="337"/>
      <c r="AC244" s="337"/>
      <c r="AD244" s="337"/>
      <c r="AE244" s="337"/>
      <c r="AF244" s="337"/>
      <c r="AG244" s="337"/>
      <c r="AH244" s="337"/>
      <c r="AI244" s="337"/>
      <c r="AJ244" s="337"/>
      <c r="AK244" s="337"/>
      <c r="AL244" s="337"/>
      <c r="AM244" s="337"/>
      <c r="AN244" s="337"/>
      <c r="AO244" s="337"/>
      <c r="AP244" s="337"/>
      <c r="AQ244" s="337"/>
      <c r="AR244" s="337"/>
      <c r="AS244" s="337"/>
      <c r="AT244" s="337"/>
      <c r="AU244" s="337"/>
      <c r="AV244" s="337"/>
      <c r="AW244" s="337"/>
      <c r="AX244" s="337"/>
      <c r="AY244" s="337"/>
      <c r="AZ244" s="337"/>
      <c r="BA244" s="337"/>
      <c r="BB244" s="337"/>
      <c r="BC244" s="337"/>
      <c r="BD244" s="337"/>
      <c r="BE244" s="65"/>
      <c r="BF244" s="65"/>
      <c r="BG244" s="342">
        <f t="shared" si="49"/>
        <v>0</v>
      </c>
      <c r="BH244" s="357">
        <f t="shared" si="50"/>
        <v>0</v>
      </c>
      <c r="BI244" s="207">
        <v>900</v>
      </c>
      <c r="BJ244" s="207">
        <v>350</v>
      </c>
      <c r="BK244" s="217"/>
      <c r="BL244" s="218"/>
      <c r="BM244" s="226"/>
      <c r="BN244" s="142"/>
      <c r="BO244" s="124">
        <f t="shared" si="51"/>
        <v>0</v>
      </c>
      <c r="BP244" s="123">
        <v>0</v>
      </c>
      <c r="BQ244" s="123">
        <v>0</v>
      </c>
      <c r="BR244" s="125">
        <f t="shared" si="52"/>
        <v>0</v>
      </c>
      <c r="BS244" s="107"/>
      <c r="BV244" s="243"/>
      <c r="BW244" s="243"/>
      <c r="BX244" s="243"/>
      <c r="BY244" s="243"/>
      <c r="BZ244" s="243"/>
    </row>
    <row r="245" spans="1:78" s="6" customFormat="1" ht="15" hidden="1" customHeight="1" x14ac:dyDescent="0.3">
      <c r="A245" s="130"/>
      <c r="B245" s="355"/>
      <c r="C245" s="336"/>
      <c r="D245" s="356">
        <v>0</v>
      </c>
      <c r="E245" s="368">
        <v>0</v>
      </c>
      <c r="F245" s="337"/>
      <c r="G245" s="337"/>
      <c r="H245" s="337"/>
      <c r="I245" s="337"/>
      <c r="J245" s="337"/>
      <c r="K245" s="337"/>
      <c r="L245" s="337"/>
      <c r="M245" s="337"/>
      <c r="N245" s="337"/>
      <c r="O245" s="337"/>
      <c r="P245" s="337"/>
      <c r="Q245" s="337"/>
      <c r="R245" s="337"/>
      <c r="S245" s="337"/>
      <c r="T245" s="337"/>
      <c r="U245" s="337"/>
      <c r="V245" s="337"/>
      <c r="W245" s="337"/>
      <c r="X245" s="337"/>
      <c r="Y245" s="337"/>
      <c r="Z245" s="337"/>
      <c r="AA245" s="337"/>
      <c r="AB245" s="337"/>
      <c r="AC245" s="337"/>
      <c r="AD245" s="337"/>
      <c r="AE245" s="337"/>
      <c r="AF245" s="337"/>
      <c r="AG245" s="337"/>
      <c r="AH245" s="337"/>
      <c r="AI245" s="337"/>
      <c r="AJ245" s="337"/>
      <c r="AK245" s="337"/>
      <c r="AL245" s="337"/>
      <c r="AM245" s="337"/>
      <c r="AN245" s="337"/>
      <c r="AO245" s="337"/>
      <c r="AP245" s="337"/>
      <c r="AQ245" s="337"/>
      <c r="AR245" s="337"/>
      <c r="AS245" s="337"/>
      <c r="AT245" s="337"/>
      <c r="AU245" s="337"/>
      <c r="AV245" s="337"/>
      <c r="AW245" s="337"/>
      <c r="AX245" s="337"/>
      <c r="AY245" s="337"/>
      <c r="AZ245" s="337"/>
      <c r="BA245" s="337"/>
      <c r="BB245" s="337"/>
      <c r="BC245" s="337"/>
      <c r="BD245" s="337"/>
      <c r="BE245" s="65"/>
      <c r="BF245" s="65"/>
      <c r="BG245" s="342">
        <f t="shared" si="49"/>
        <v>0</v>
      </c>
      <c r="BH245" s="357">
        <f t="shared" si="50"/>
        <v>0</v>
      </c>
      <c r="BI245" s="207">
        <v>900</v>
      </c>
      <c r="BJ245" s="207">
        <v>350</v>
      </c>
      <c r="BK245" s="217"/>
      <c r="BL245" s="218"/>
      <c r="BM245" s="226"/>
      <c r="BN245" s="142"/>
      <c r="BO245" s="124">
        <f t="shared" si="51"/>
        <v>0</v>
      </c>
      <c r="BP245" s="123">
        <v>0</v>
      </c>
      <c r="BQ245" s="123">
        <v>0</v>
      </c>
      <c r="BR245" s="125">
        <f t="shared" si="52"/>
        <v>0</v>
      </c>
      <c r="BS245" s="107"/>
      <c r="BV245" s="243"/>
      <c r="BW245" s="243"/>
      <c r="BX245" s="243"/>
      <c r="BY245" s="243"/>
      <c r="BZ245" s="243"/>
    </row>
    <row r="246" spans="1:78" s="6" customFormat="1" ht="15" hidden="1" customHeight="1" x14ac:dyDescent="0.3">
      <c r="A246" s="130"/>
      <c r="B246" s="355"/>
      <c r="C246" s="336"/>
      <c r="D246" s="356">
        <v>0</v>
      </c>
      <c r="E246" s="368">
        <v>0</v>
      </c>
      <c r="F246" s="337"/>
      <c r="G246" s="337"/>
      <c r="H246" s="337"/>
      <c r="I246" s="337"/>
      <c r="J246" s="337"/>
      <c r="K246" s="337"/>
      <c r="L246" s="337"/>
      <c r="M246" s="337"/>
      <c r="N246" s="337"/>
      <c r="O246" s="337"/>
      <c r="P246" s="337"/>
      <c r="Q246" s="337"/>
      <c r="R246" s="337"/>
      <c r="S246" s="337"/>
      <c r="T246" s="337"/>
      <c r="U246" s="337"/>
      <c r="V246" s="337"/>
      <c r="W246" s="337"/>
      <c r="X246" s="337"/>
      <c r="Y246" s="337"/>
      <c r="Z246" s="337"/>
      <c r="AA246" s="337"/>
      <c r="AB246" s="337"/>
      <c r="AC246" s="337"/>
      <c r="AD246" s="337"/>
      <c r="AE246" s="337"/>
      <c r="AF246" s="337"/>
      <c r="AG246" s="337"/>
      <c r="AH246" s="337"/>
      <c r="AI246" s="337"/>
      <c r="AJ246" s="337"/>
      <c r="AK246" s="337"/>
      <c r="AL246" s="337"/>
      <c r="AM246" s="337"/>
      <c r="AN246" s="337"/>
      <c r="AO246" s="337"/>
      <c r="AP246" s="337"/>
      <c r="AQ246" s="337"/>
      <c r="AR246" s="337"/>
      <c r="AS246" s="337"/>
      <c r="AT246" s="337"/>
      <c r="AU246" s="337"/>
      <c r="AV246" s="337"/>
      <c r="AW246" s="337"/>
      <c r="AX246" s="337"/>
      <c r="AY246" s="337"/>
      <c r="AZ246" s="337"/>
      <c r="BA246" s="337"/>
      <c r="BB246" s="337"/>
      <c r="BC246" s="337"/>
      <c r="BD246" s="337"/>
      <c r="BE246" s="65"/>
      <c r="BF246" s="65"/>
      <c r="BG246" s="342">
        <f t="shared" si="49"/>
        <v>0</v>
      </c>
      <c r="BH246" s="357">
        <f t="shared" si="50"/>
        <v>0</v>
      </c>
      <c r="BI246" s="207">
        <v>900</v>
      </c>
      <c r="BJ246" s="207">
        <v>350</v>
      </c>
      <c r="BK246" s="217"/>
      <c r="BL246" s="218"/>
      <c r="BM246" s="226"/>
      <c r="BN246" s="142"/>
      <c r="BO246" s="124">
        <f t="shared" si="51"/>
        <v>0</v>
      </c>
      <c r="BP246" s="123">
        <v>0</v>
      </c>
      <c r="BQ246" s="123">
        <v>0</v>
      </c>
      <c r="BR246" s="125">
        <f t="shared" si="52"/>
        <v>0</v>
      </c>
      <c r="BS246" s="107"/>
      <c r="BV246" s="243"/>
      <c r="BW246" s="243"/>
      <c r="BX246" s="243"/>
      <c r="BY246" s="243"/>
      <c r="BZ246" s="243"/>
    </row>
    <row r="247" spans="1:78" s="6" customFormat="1" ht="15" hidden="1" customHeight="1" x14ac:dyDescent="0.3">
      <c r="A247" s="130"/>
      <c r="B247" s="355"/>
      <c r="C247" s="336"/>
      <c r="D247" s="356">
        <v>0</v>
      </c>
      <c r="E247" s="368">
        <v>0</v>
      </c>
      <c r="F247" s="337"/>
      <c r="G247" s="337"/>
      <c r="H247" s="337"/>
      <c r="I247" s="337"/>
      <c r="J247" s="337"/>
      <c r="K247" s="337"/>
      <c r="L247" s="337"/>
      <c r="M247" s="337"/>
      <c r="N247" s="337"/>
      <c r="O247" s="337"/>
      <c r="P247" s="337"/>
      <c r="Q247" s="337"/>
      <c r="R247" s="337"/>
      <c r="S247" s="337"/>
      <c r="T247" s="337"/>
      <c r="U247" s="337"/>
      <c r="V247" s="337"/>
      <c r="W247" s="337"/>
      <c r="X247" s="337"/>
      <c r="Y247" s="337"/>
      <c r="Z247" s="337"/>
      <c r="AA247" s="337"/>
      <c r="AB247" s="337"/>
      <c r="AC247" s="337"/>
      <c r="AD247" s="337"/>
      <c r="AE247" s="337"/>
      <c r="AF247" s="337"/>
      <c r="AG247" s="337"/>
      <c r="AH247" s="337"/>
      <c r="AI247" s="337"/>
      <c r="AJ247" s="337"/>
      <c r="AK247" s="337"/>
      <c r="AL247" s="337"/>
      <c r="AM247" s="337"/>
      <c r="AN247" s="337"/>
      <c r="AO247" s="337"/>
      <c r="AP247" s="337"/>
      <c r="AQ247" s="337"/>
      <c r="AR247" s="337"/>
      <c r="AS247" s="337"/>
      <c r="AT247" s="337"/>
      <c r="AU247" s="337"/>
      <c r="AV247" s="337"/>
      <c r="AW247" s="337"/>
      <c r="AX247" s="337"/>
      <c r="AY247" s="337"/>
      <c r="AZ247" s="337"/>
      <c r="BA247" s="337"/>
      <c r="BB247" s="337"/>
      <c r="BC247" s="337"/>
      <c r="BD247" s="337"/>
      <c r="BE247" s="65"/>
      <c r="BF247" s="65"/>
      <c r="BG247" s="342">
        <f t="shared" si="49"/>
        <v>0</v>
      </c>
      <c r="BH247" s="357">
        <f t="shared" si="50"/>
        <v>0</v>
      </c>
      <c r="BI247" s="207">
        <v>900</v>
      </c>
      <c r="BJ247" s="207">
        <v>350</v>
      </c>
      <c r="BK247" s="217"/>
      <c r="BL247" s="218"/>
      <c r="BM247" s="226"/>
      <c r="BN247" s="142"/>
      <c r="BO247" s="124">
        <f t="shared" si="51"/>
        <v>0</v>
      </c>
      <c r="BP247" s="123">
        <v>0</v>
      </c>
      <c r="BQ247" s="123">
        <v>0</v>
      </c>
      <c r="BR247" s="125">
        <f t="shared" si="52"/>
        <v>0</v>
      </c>
      <c r="BS247" s="107"/>
      <c r="BV247" s="243"/>
      <c r="BW247" s="243"/>
      <c r="BX247" s="243"/>
      <c r="BY247" s="243"/>
      <c r="BZ247" s="243"/>
    </row>
    <row r="248" spans="1:78" s="6" customFormat="1" ht="15" hidden="1" customHeight="1" x14ac:dyDescent="0.3">
      <c r="A248" s="130"/>
      <c r="B248" s="355"/>
      <c r="C248" s="336"/>
      <c r="D248" s="356">
        <v>0</v>
      </c>
      <c r="E248" s="368">
        <v>0</v>
      </c>
      <c r="F248" s="337"/>
      <c r="G248" s="337"/>
      <c r="H248" s="337"/>
      <c r="I248" s="337"/>
      <c r="J248" s="337"/>
      <c r="K248" s="337"/>
      <c r="L248" s="337"/>
      <c r="M248" s="337"/>
      <c r="N248" s="337"/>
      <c r="O248" s="337"/>
      <c r="P248" s="337"/>
      <c r="Q248" s="337"/>
      <c r="R248" s="337"/>
      <c r="S248" s="337"/>
      <c r="T248" s="337"/>
      <c r="U248" s="337"/>
      <c r="V248" s="337"/>
      <c r="W248" s="337"/>
      <c r="X248" s="337"/>
      <c r="Y248" s="337"/>
      <c r="Z248" s="337"/>
      <c r="AA248" s="337"/>
      <c r="AB248" s="337"/>
      <c r="AC248" s="337"/>
      <c r="AD248" s="337"/>
      <c r="AE248" s="337"/>
      <c r="AF248" s="337"/>
      <c r="AG248" s="337"/>
      <c r="AH248" s="337"/>
      <c r="AI248" s="337"/>
      <c r="AJ248" s="337"/>
      <c r="AK248" s="337"/>
      <c r="AL248" s="337"/>
      <c r="AM248" s="337"/>
      <c r="AN248" s="337"/>
      <c r="AO248" s="337"/>
      <c r="AP248" s="337"/>
      <c r="AQ248" s="337"/>
      <c r="AR248" s="337"/>
      <c r="AS248" s="337"/>
      <c r="AT248" s="337"/>
      <c r="AU248" s="337"/>
      <c r="AV248" s="337"/>
      <c r="AW248" s="337"/>
      <c r="AX248" s="337"/>
      <c r="AY248" s="337"/>
      <c r="AZ248" s="337"/>
      <c r="BA248" s="337"/>
      <c r="BB248" s="337"/>
      <c r="BC248" s="337"/>
      <c r="BD248" s="337"/>
      <c r="BE248" s="65"/>
      <c r="BF248" s="65"/>
      <c r="BG248" s="342">
        <f t="shared" si="49"/>
        <v>0</v>
      </c>
      <c r="BH248" s="357">
        <f t="shared" si="50"/>
        <v>0</v>
      </c>
      <c r="BI248" s="207">
        <v>900</v>
      </c>
      <c r="BJ248" s="207">
        <v>350</v>
      </c>
      <c r="BK248" s="217"/>
      <c r="BL248" s="218"/>
      <c r="BM248" s="226"/>
      <c r="BN248" s="142"/>
      <c r="BO248" s="124">
        <f t="shared" si="51"/>
        <v>0</v>
      </c>
      <c r="BP248" s="123">
        <v>0</v>
      </c>
      <c r="BQ248" s="123">
        <v>0</v>
      </c>
      <c r="BR248" s="125">
        <f t="shared" si="52"/>
        <v>0</v>
      </c>
      <c r="BS248" s="107"/>
      <c r="BV248" s="243"/>
      <c r="BW248" s="243"/>
      <c r="BX248" s="243"/>
      <c r="BY248" s="243"/>
      <c r="BZ248" s="243"/>
    </row>
    <row r="249" spans="1:78" s="6" customFormat="1" ht="15" hidden="1" customHeight="1" x14ac:dyDescent="0.3">
      <c r="A249" s="130"/>
      <c r="B249" s="355"/>
      <c r="C249" s="336"/>
      <c r="D249" s="356">
        <v>0</v>
      </c>
      <c r="E249" s="368">
        <v>0</v>
      </c>
      <c r="F249" s="337"/>
      <c r="G249" s="337"/>
      <c r="H249" s="337"/>
      <c r="I249" s="337"/>
      <c r="J249" s="337"/>
      <c r="K249" s="337"/>
      <c r="L249" s="337"/>
      <c r="M249" s="337"/>
      <c r="N249" s="337"/>
      <c r="O249" s="337"/>
      <c r="P249" s="337"/>
      <c r="Q249" s="337"/>
      <c r="R249" s="337"/>
      <c r="S249" s="337"/>
      <c r="T249" s="337"/>
      <c r="U249" s="337"/>
      <c r="V249" s="337"/>
      <c r="W249" s="337"/>
      <c r="X249" s="337"/>
      <c r="Y249" s="337"/>
      <c r="Z249" s="337"/>
      <c r="AA249" s="337"/>
      <c r="AB249" s="337"/>
      <c r="AC249" s="337"/>
      <c r="AD249" s="337"/>
      <c r="AE249" s="337"/>
      <c r="AF249" s="337"/>
      <c r="AG249" s="337"/>
      <c r="AH249" s="337"/>
      <c r="AI249" s="337"/>
      <c r="AJ249" s="337"/>
      <c r="AK249" s="337"/>
      <c r="AL249" s="337"/>
      <c r="AM249" s="337"/>
      <c r="AN249" s="337"/>
      <c r="AO249" s="337"/>
      <c r="AP249" s="337"/>
      <c r="AQ249" s="337"/>
      <c r="AR249" s="337"/>
      <c r="AS249" s="337"/>
      <c r="AT249" s="337"/>
      <c r="AU249" s="337"/>
      <c r="AV249" s="337"/>
      <c r="AW249" s="337"/>
      <c r="AX249" s="337"/>
      <c r="AY249" s="337"/>
      <c r="AZ249" s="337"/>
      <c r="BA249" s="337"/>
      <c r="BB249" s="337"/>
      <c r="BC249" s="337"/>
      <c r="BD249" s="337"/>
      <c r="BE249" s="65"/>
      <c r="BF249" s="65"/>
      <c r="BG249" s="342">
        <f t="shared" si="49"/>
        <v>0</v>
      </c>
      <c r="BH249" s="357">
        <f t="shared" si="50"/>
        <v>0</v>
      </c>
      <c r="BI249" s="207">
        <v>900</v>
      </c>
      <c r="BJ249" s="207">
        <v>350</v>
      </c>
      <c r="BK249" s="217"/>
      <c r="BL249" s="218"/>
      <c r="BM249" s="226"/>
      <c r="BN249" s="142"/>
      <c r="BO249" s="124">
        <f t="shared" si="51"/>
        <v>0</v>
      </c>
      <c r="BP249" s="123">
        <v>0</v>
      </c>
      <c r="BQ249" s="123">
        <v>0</v>
      </c>
      <c r="BR249" s="125">
        <f t="shared" si="52"/>
        <v>0</v>
      </c>
      <c r="BS249" s="107"/>
      <c r="BV249" s="243"/>
      <c r="BW249" s="243"/>
      <c r="BX249" s="243"/>
      <c r="BY249" s="243"/>
      <c r="BZ249" s="243"/>
    </row>
    <row r="250" spans="1:78" s="6" customFormat="1" ht="15" hidden="1" customHeight="1" x14ac:dyDescent="0.3">
      <c r="A250" s="130"/>
      <c r="B250" s="355"/>
      <c r="C250" s="336"/>
      <c r="D250" s="356">
        <v>0</v>
      </c>
      <c r="E250" s="368">
        <v>0</v>
      </c>
      <c r="F250" s="337"/>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7"/>
      <c r="AY250" s="337"/>
      <c r="AZ250" s="337"/>
      <c r="BA250" s="337"/>
      <c r="BB250" s="337"/>
      <c r="BC250" s="337"/>
      <c r="BD250" s="337"/>
      <c r="BE250" s="65"/>
      <c r="BF250" s="65"/>
      <c r="BG250" s="342">
        <f t="shared" si="49"/>
        <v>0</v>
      </c>
      <c r="BH250" s="357">
        <f t="shared" si="50"/>
        <v>0</v>
      </c>
      <c r="BI250" s="207">
        <v>900</v>
      </c>
      <c r="BJ250" s="207">
        <v>350</v>
      </c>
      <c r="BK250" s="217"/>
      <c r="BL250" s="218"/>
      <c r="BM250" s="226"/>
      <c r="BN250" s="142"/>
      <c r="BO250" s="124">
        <f t="shared" si="51"/>
        <v>0</v>
      </c>
      <c r="BP250" s="123">
        <v>0</v>
      </c>
      <c r="BQ250" s="123">
        <v>0</v>
      </c>
      <c r="BR250" s="125">
        <f t="shared" si="52"/>
        <v>0</v>
      </c>
      <c r="BS250" s="107"/>
      <c r="BV250" s="243"/>
      <c r="BW250" s="243"/>
      <c r="BX250" s="243"/>
      <c r="BY250" s="243"/>
      <c r="BZ250" s="243"/>
    </row>
    <row r="251" spans="1:78" s="6" customFormat="1" ht="15" hidden="1" customHeight="1" x14ac:dyDescent="0.3">
      <c r="A251" s="130"/>
      <c r="B251" s="355"/>
      <c r="C251" s="336"/>
      <c r="D251" s="356">
        <v>0</v>
      </c>
      <c r="E251" s="368">
        <v>0</v>
      </c>
      <c r="F251" s="337"/>
      <c r="G251" s="337"/>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7"/>
      <c r="AY251" s="337"/>
      <c r="AZ251" s="337"/>
      <c r="BA251" s="337"/>
      <c r="BB251" s="337"/>
      <c r="BC251" s="337"/>
      <c r="BD251" s="337"/>
      <c r="BE251" s="65"/>
      <c r="BF251" s="65"/>
      <c r="BG251" s="342">
        <f t="shared" si="49"/>
        <v>0</v>
      </c>
      <c r="BH251" s="357">
        <f t="shared" si="50"/>
        <v>0</v>
      </c>
      <c r="BI251" s="207">
        <v>900</v>
      </c>
      <c r="BJ251" s="207">
        <v>350</v>
      </c>
      <c r="BK251" s="217"/>
      <c r="BL251" s="218"/>
      <c r="BM251" s="226"/>
      <c r="BN251" s="142"/>
      <c r="BO251" s="124">
        <f t="shared" si="51"/>
        <v>0</v>
      </c>
      <c r="BP251" s="123">
        <v>0</v>
      </c>
      <c r="BQ251" s="123">
        <v>0</v>
      </c>
      <c r="BR251" s="125">
        <f t="shared" si="52"/>
        <v>0</v>
      </c>
      <c r="BS251" s="107"/>
      <c r="BV251" s="243"/>
      <c r="BW251" s="243"/>
      <c r="BX251" s="243"/>
      <c r="BY251" s="243"/>
      <c r="BZ251" s="243"/>
    </row>
    <row r="252" spans="1:78" s="6" customFormat="1" ht="14.4" x14ac:dyDescent="0.3">
      <c r="A252" s="188" t="s">
        <v>89</v>
      </c>
      <c r="B252" s="65"/>
      <c r="C252" s="65"/>
      <c r="D252" s="65"/>
      <c r="E252" s="343"/>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K252" s="189"/>
      <c r="BL252" s="190"/>
      <c r="BM252" s="226"/>
      <c r="BN252" s="142"/>
      <c r="BP252" s="18"/>
      <c r="BQ252" s="18"/>
      <c r="BR252" s="26"/>
      <c r="BS252" s="111"/>
      <c r="BV252" s="243"/>
      <c r="BW252" s="243"/>
      <c r="BX252" s="243"/>
      <c r="BY252" s="243"/>
      <c r="BZ252" s="243"/>
    </row>
    <row r="253" spans="1:78" s="6" customFormat="1" ht="14.4" x14ac:dyDescent="0.3">
      <c r="A253" s="207"/>
      <c r="B253" s="343"/>
      <c r="C253" s="343"/>
      <c r="D253" s="344" t="s">
        <v>105</v>
      </c>
      <c r="E253" s="369">
        <f>SUM(E216:E252)</f>
        <v>0</v>
      </c>
      <c r="F253" s="359">
        <f>SUM(F216:F252)</f>
        <v>0</v>
      </c>
      <c r="G253" s="359">
        <f t="shared" ref="G253:BD253" si="53">SUM(G216:G252)</f>
        <v>0</v>
      </c>
      <c r="H253" s="359">
        <f t="shared" si="53"/>
        <v>0</v>
      </c>
      <c r="I253" s="359">
        <f t="shared" si="53"/>
        <v>0</v>
      </c>
      <c r="J253" s="359">
        <f t="shared" si="53"/>
        <v>0</v>
      </c>
      <c r="K253" s="359">
        <f t="shared" si="53"/>
        <v>0</v>
      </c>
      <c r="L253" s="359">
        <f t="shared" si="53"/>
        <v>0</v>
      </c>
      <c r="M253" s="359">
        <f t="shared" si="53"/>
        <v>0</v>
      </c>
      <c r="N253" s="359">
        <f t="shared" si="53"/>
        <v>0</v>
      </c>
      <c r="O253" s="359">
        <f t="shared" si="53"/>
        <v>0</v>
      </c>
      <c r="P253" s="359">
        <f t="shared" si="53"/>
        <v>0</v>
      </c>
      <c r="Q253" s="359">
        <f t="shared" si="53"/>
        <v>0</v>
      </c>
      <c r="R253" s="359">
        <f t="shared" si="53"/>
        <v>0</v>
      </c>
      <c r="S253" s="359">
        <f t="shared" si="53"/>
        <v>0</v>
      </c>
      <c r="T253" s="359">
        <f t="shared" si="53"/>
        <v>0</v>
      </c>
      <c r="U253" s="359">
        <f t="shared" si="53"/>
        <v>0</v>
      </c>
      <c r="V253" s="359">
        <f t="shared" si="53"/>
        <v>0</v>
      </c>
      <c r="W253" s="359">
        <f t="shared" si="53"/>
        <v>0</v>
      </c>
      <c r="X253" s="359">
        <f t="shared" si="53"/>
        <v>0</v>
      </c>
      <c r="Y253" s="359">
        <f t="shared" si="53"/>
        <v>0</v>
      </c>
      <c r="Z253" s="359">
        <f t="shared" si="53"/>
        <v>0</v>
      </c>
      <c r="AA253" s="359">
        <f t="shared" si="53"/>
        <v>0</v>
      </c>
      <c r="AB253" s="359">
        <f t="shared" si="53"/>
        <v>0</v>
      </c>
      <c r="AC253" s="359">
        <f t="shared" si="53"/>
        <v>0</v>
      </c>
      <c r="AD253" s="359">
        <f t="shared" si="53"/>
        <v>0</v>
      </c>
      <c r="AE253" s="359">
        <f t="shared" si="53"/>
        <v>0</v>
      </c>
      <c r="AF253" s="359">
        <f t="shared" si="53"/>
        <v>0</v>
      </c>
      <c r="AG253" s="359">
        <f t="shared" si="53"/>
        <v>0</v>
      </c>
      <c r="AH253" s="359">
        <f t="shared" si="53"/>
        <v>0</v>
      </c>
      <c r="AI253" s="359">
        <f t="shared" si="53"/>
        <v>0</v>
      </c>
      <c r="AJ253" s="359">
        <f t="shared" si="53"/>
        <v>0</v>
      </c>
      <c r="AK253" s="359">
        <f t="shared" si="53"/>
        <v>0</v>
      </c>
      <c r="AL253" s="359">
        <f t="shared" si="53"/>
        <v>0</v>
      </c>
      <c r="AM253" s="359">
        <f t="shared" si="53"/>
        <v>0</v>
      </c>
      <c r="AN253" s="359">
        <f t="shared" si="53"/>
        <v>0</v>
      </c>
      <c r="AO253" s="359">
        <f t="shared" si="53"/>
        <v>0</v>
      </c>
      <c r="AP253" s="359">
        <f t="shared" si="53"/>
        <v>0</v>
      </c>
      <c r="AQ253" s="359">
        <f t="shared" si="53"/>
        <v>0</v>
      </c>
      <c r="AR253" s="359">
        <f t="shared" si="53"/>
        <v>0</v>
      </c>
      <c r="AS253" s="359">
        <f t="shared" si="53"/>
        <v>0</v>
      </c>
      <c r="AT253" s="359">
        <f t="shared" si="53"/>
        <v>0</v>
      </c>
      <c r="AU253" s="359">
        <f t="shared" si="53"/>
        <v>0</v>
      </c>
      <c r="AV253" s="359">
        <f t="shared" si="53"/>
        <v>0</v>
      </c>
      <c r="AW253" s="359">
        <f t="shared" si="53"/>
        <v>0</v>
      </c>
      <c r="AX253" s="359">
        <f t="shared" si="53"/>
        <v>0</v>
      </c>
      <c r="AY253" s="359">
        <f t="shared" si="53"/>
        <v>0</v>
      </c>
      <c r="AZ253" s="359">
        <f t="shared" si="53"/>
        <v>0</v>
      </c>
      <c r="BA253" s="359">
        <f t="shared" si="53"/>
        <v>0</v>
      </c>
      <c r="BB253" s="359">
        <f t="shared" si="53"/>
        <v>0</v>
      </c>
      <c r="BC253" s="359">
        <f t="shared" si="53"/>
        <v>0</v>
      </c>
      <c r="BD253" s="359">
        <f t="shared" si="53"/>
        <v>0</v>
      </c>
      <c r="BE253" s="65"/>
      <c r="BF253" s="65"/>
      <c r="BG253" s="359">
        <f>SUM(BG216:BG252)</f>
        <v>0</v>
      </c>
      <c r="BH253" s="343"/>
      <c r="BK253" s="189"/>
      <c r="BL253" s="190"/>
      <c r="BM253" s="226"/>
      <c r="BN253" s="142"/>
      <c r="BO253" s="195">
        <f>SUM(BO216:BO252)</f>
        <v>0</v>
      </c>
      <c r="BP253" s="195">
        <f>SUM(BP216:BP252)</f>
        <v>0</v>
      </c>
      <c r="BQ253" s="195">
        <f>SUM(BQ216:BQ252)</f>
        <v>0</v>
      </c>
      <c r="BR253" s="195">
        <f>SUM(BR216:BR252)</f>
        <v>0</v>
      </c>
      <c r="BS253" s="111"/>
      <c r="BV253" s="243"/>
      <c r="BW253" s="243"/>
      <c r="BX253" s="243"/>
      <c r="BY253" s="243"/>
      <c r="BZ253" s="243"/>
    </row>
    <row r="254" spans="1:78" s="6" customFormat="1" ht="14.4" x14ac:dyDescent="0.3">
      <c r="A254" s="207"/>
      <c r="B254" s="361"/>
      <c r="C254" s="361"/>
      <c r="D254" s="361"/>
      <c r="E254" s="176"/>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K254" s="189"/>
      <c r="BL254" s="190"/>
      <c r="BM254" s="226"/>
      <c r="BN254" s="142"/>
      <c r="BP254" s="18"/>
      <c r="BQ254" s="18"/>
      <c r="BR254" s="26"/>
      <c r="BS254" s="111"/>
      <c r="BV254" s="243"/>
      <c r="BW254" s="243"/>
      <c r="BX254" s="243"/>
      <c r="BY254" s="243"/>
      <c r="BZ254" s="243"/>
    </row>
    <row r="255" spans="1:78" s="12" customFormat="1" ht="21" x14ac:dyDescent="0.25">
      <c r="A255" s="231"/>
      <c r="B255" s="448" t="s">
        <v>144</v>
      </c>
      <c r="C255" s="449"/>
      <c r="D255" s="449"/>
      <c r="E255" s="465"/>
      <c r="F255" s="466"/>
      <c r="G255" s="466"/>
      <c r="H255" s="466"/>
      <c r="I255" s="466"/>
      <c r="J255" s="466"/>
      <c r="K255" s="466"/>
      <c r="L255" s="466"/>
      <c r="M255" s="466"/>
      <c r="N255" s="466"/>
      <c r="O255" s="466"/>
      <c r="P255" s="466"/>
      <c r="Q255" s="466"/>
      <c r="R255" s="466"/>
      <c r="S255" s="466"/>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0"/>
      <c r="AY255" s="370"/>
      <c r="AZ255" s="370"/>
      <c r="BA255" s="370"/>
      <c r="BB255" s="370"/>
      <c r="BC255" s="370"/>
      <c r="BD255" s="370"/>
      <c r="BK255" s="213"/>
      <c r="BL255" s="214"/>
      <c r="BM255" s="226"/>
      <c r="BN255" s="233"/>
      <c r="BP255" s="21"/>
      <c r="BQ255" s="21"/>
      <c r="BR255" s="28"/>
      <c r="BS255" s="113"/>
      <c r="BV255" s="282"/>
      <c r="BW255" s="282"/>
      <c r="BX255" s="282"/>
      <c r="BY255" s="282"/>
      <c r="BZ255" s="282"/>
    </row>
    <row r="256" spans="1:78" s="6" customFormat="1" ht="14.4" x14ac:dyDescent="0.3">
      <c r="A256" s="207"/>
      <c r="B256" s="234" t="s">
        <v>88</v>
      </c>
      <c r="C256" s="371"/>
      <c r="D256" s="328"/>
      <c r="E256" s="176"/>
      <c r="F256" s="65"/>
      <c r="G256" s="65"/>
      <c r="H256" s="65"/>
      <c r="I256" s="65"/>
      <c r="J256" s="65"/>
      <c r="K256" s="65"/>
      <c r="L256" s="65"/>
      <c r="M256" s="65"/>
      <c r="N256" s="65"/>
      <c r="O256" s="272"/>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3"/>
      <c r="AY256" s="363"/>
      <c r="AZ256" s="363"/>
      <c r="BA256" s="363"/>
      <c r="BB256" s="363"/>
      <c r="BC256" s="363"/>
      <c r="BD256" s="363"/>
      <c r="BE256" s="363"/>
      <c r="BF256" s="363"/>
      <c r="BG256" s="363"/>
      <c r="BH256" s="65"/>
      <c r="BK256" s="189"/>
      <c r="BL256" s="190"/>
      <c r="BM256" s="226"/>
      <c r="BN256" s="168"/>
      <c r="BO256" s="142"/>
      <c r="BP256" s="18"/>
      <c r="BQ256" s="18"/>
      <c r="BR256" s="26"/>
      <c r="BS256" s="111"/>
      <c r="BV256" s="243"/>
      <c r="BW256" s="243"/>
      <c r="BX256" s="243"/>
      <c r="BY256" s="243"/>
      <c r="BZ256" s="243"/>
    </row>
    <row r="257" spans="1:78" s="6" customFormat="1" ht="14.4" x14ac:dyDescent="0.3">
      <c r="A257" s="207"/>
      <c r="B257" s="234" t="s">
        <v>126</v>
      </c>
      <c r="C257" s="371"/>
      <c r="D257" s="328"/>
      <c r="E257" s="176"/>
      <c r="F257" s="65"/>
      <c r="G257" s="65"/>
      <c r="H257" s="65"/>
      <c r="I257" s="65"/>
      <c r="J257" s="65"/>
      <c r="K257" s="65"/>
      <c r="L257" s="65"/>
      <c r="M257" s="65"/>
      <c r="N257" s="65"/>
      <c r="O257" s="272"/>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3"/>
      <c r="AY257" s="363"/>
      <c r="AZ257" s="363"/>
      <c r="BA257" s="363"/>
      <c r="BB257" s="363"/>
      <c r="BC257" s="363"/>
      <c r="BD257" s="363"/>
      <c r="BE257" s="363"/>
      <c r="BF257" s="363"/>
      <c r="BG257" s="363"/>
      <c r="BH257" s="65"/>
      <c r="BK257" s="189"/>
      <c r="BL257" s="190"/>
      <c r="BM257" s="226"/>
      <c r="BN257" s="168"/>
      <c r="BO257" s="142"/>
      <c r="BP257" s="18"/>
      <c r="BQ257" s="18"/>
      <c r="BR257" s="26"/>
      <c r="BS257" s="111"/>
      <c r="BV257" s="243"/>
      <c r="BW257" s="243"/>
      <c r="BX257" s="243"/>
      <c r="BY257" s="243"/>
      <c r="BZ257" s="243"/>
    </row>
    <row r="258" spans="1:78" s="6" customFormat="1" ht="14.4" x14ac:dyDescent="0.3">
      <c r="A258" s="207"/>
      <c r="B258" s="234" t="s">
        <v>19</v>
      </c>
      <c r="C258" s="371"/>
      <c r="D258" s="328"/>
      <c r="E258" s="176"/>
      <c r="F258" s="65"/>
      <c r="G258" s="65"/>
      <c r="H258" s="65"/>
      <c r="I258" s="65"/>
      <c r="J258" s="65"/>
      <c r="K258" s="65"/>
      <c r="L258" s="65"/>
      <c r="M258" s="65"/>
      <c r="N258" s="65"/>
      <c r="O258" s="272"/>
      <c r="P258" s="363"/>
      <c r="Q258" s="363"/>
      <c r="R258" s="363"/>
      <c r="S258" s="363"/>
      <c r="T258" s="363"/>
      <c r="U258" s="363"/>
      <c r="V258" s="363"/>
      <c r="W258" s="363"/>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c r="AS258" s="363"/>
      <c r="AT258" s="363"/>
      <c r="AU258" s="363"/>
      <c r="AV258" s="363"/>
      <c r="AW258" s="363"/>
      <c r="AX258" s="363"/>
      <c r="AY258" s="363"/>
      <c r="AZ258" s="363"/>
      <c r="BA258" s="363"/>
      <c r="BB258" s="363"/>
      <c r="BC258" s="363"/>
      <c r="BD258" s="363"/>
      <c r="BE258" s="363"/>
      <c r="BF258" s="363"/>
      <c r="BG258" s="363"/>
      <c r="BH258" s="65"/>
      <c r="BK258" s="189"/>
      <c r="BL258" s="190"/>
      <c r="BM258" s="226"/>
      <c r="BN258" s="168"/>
      <c r="BO258" s="142"/>
      <c r="BP258" s="18"/>
      <c r="BQ258" s="18"/>
      <c r="BR258" s="26"/>
      <c r="BS258" s="111"/>
      <c r="BV258" s="243"/>
      <c r="BW258" s="243"/>
      <c r="BX258" s="243"/>
      <c r="BY258" s="243"/>
      <c r="BZ258" s="243"/>
    </row>
    <row r="259" spans="1:78" s="1" customFormat="1" ht="66" hidden="1" customHeight="1" x14ac:dyDescent="0.3">
      <c r="A259" s="130"/>
      <c r="B259" s="353"/>
      <c r="C259" s="348"/>
      <c r="D259" s="348"/>
      <c r="E259" s="354"/>
      <c r="F259" s="342" t="str">
        <f t="shared" ref="F259:AK259" si="54">IF(F1&lt;&gt;"",F1,"")</f>
        <v/>
      </c>
      <c r="G259" s="342" t="str">
        <f t="shared" si="54"/>
        <v/>
      </c>
      <c r="H259" s="342" t="str">
        <f t="shared" si="54"/>
        <v/>
      </c>
      <c r="I259" s="342" t="str">
        <f t="shared" si="54"/>
        <v/>
      </c>
      <c r="J259" s="342" t="str">
        <f t="shared" si="54"/>
        <v/>
      </c>
      <c r="K259" s="342" t="str">
        <f t="shared" si="54"/>
        <v/>
      </c>
      <c r="L259" s="342" t="str">
        <f t="shared" si="54"/>
        <v/>
      </c>
      <c r="M259" s="342" t="str">
        <f t="shared" si="54"/>
        <v/>
      </c>
      <c r="N259" s="342" t="str">
        <f t="shared" si="54"/>
        <v/>
      </c>
      <c r="O259" s="342" t="str">
        <f t="shared" si="54"/>
        <v/>
      </c>
      <c r="P259" s="342" t="str">
        <f t="shared" si="54"/>
        <v/>
      </c>
      <c r="Q259" s="342" t="str">
        <f t="shared" si="54"/>
        <v/>
      </c>
      <c r="R259" s="342" t="str">
        <f t="shared" si="54"/>
        <v/>
      </c>
      <c r="S259" s="342" t="str">
        <f t="shared" si="54"/>
        <v/>
      </c>
      <c r="T259" s="342" t="str">
        <f t="shared" si="54"/>
        <v/>
      </c>
      <c r="U259" s="342" t="str">
        <f t="shared" si="54"/>
        <v/>
      </c>
      <c r="V259" s="342" t="str">
        <f t="shared" si="54"/>
        <v/>
      </c>
      <c r="W259" s="342" t="str">
        <f t="shared" si="54"/>
        <v/>
      </c>
      <c r="X259" s="342" t="str">
        <f t="shared" si="54"/>
        <v/>
      </c>
      <c r="Y259" s="342" t="str">
        <f t="shared" si="54"/>
        <v/>
      </c>
      <c r="Z259" s="342" t="str">
        <f t="shared" si="54"/>
        <v/>
      </c>
      <c r="AA259" s="342" t="str">
        <f t="shared" si="54"/>
        <v/>
      </c>
      <c r="AB259" s="342" t="str">
        <f t="shared" si="54"/>
        <v/>
      </c>
      <c r="AC259" s="342" t="str">
        <f t="shared" si="54"/>
        <v/>
      </c>
      <c r="AD259" s="342" t="str">
        <f t="shared" si="54"/>
        <v/>
      </c>
      <c r="AE259" s="342" t="str">
        <f t="shared" si="54"/>
        <v/>
      </c>
      <c r="AF259" s="342" t="str">
        <f t="shared" si="54"/>
        <v/>
      </c>
      <c r="AG259" s="342" t="str">
        <f t="shared" si="54"/>
        <v/>
      </c>
      <c r="AH259" s="342" t="str">
        <f t="shared" si="54"/>
        <v/>
      </c>
      <c r="AI259" s="342" t="str">
        <f t="shared" si="54"/>
        <v/>
      </c>
      <c r="AJ259" s="342" t="str">
        <f t="shared" si="54"/>
        <v/>
      </c>
      <c r="AK259" s="342" t="str">
        <f t="shared" si="54"/>
        <v/>
      </c>
      <c r="AL259" s="342" t="str">
        <f t="shared" ref="AL259:BD259" si="55">IF(AL1&lt;&gt;"",AL1,"")</f>
        <v/>
      </c>
      <c r="AM259" s="342" t="str">
        <f t="shared" si="55"/>
        <v/>
      </c>
      <c r="AN259" s="342" t="str">
        <f t="shared" si="55"/>
        <v/>
      </c>
      <c r="AO259" s="342" t="str">
        <f t="shared" si="55"/>
        <v/>
      </c>
      <c r="AP259" s="342" t="str">
        <f t="shared" si="55"/>
        <v/>
      </c>
      <c r="AQ259" s="342" t="str">
        <f t="shared" si="55"/>
        <v/>
      </c>
      <c r="AR259" s="342" t="str">
        <f t="shared" si="55"/>
        <v/>
      </c>
      <c r="AS259" s="342" t="str">
        <f t="shared" si="55"/>
        <v/>
      </c>
      <c r="AT259" s="342" t="str">
        <f t="shared" si="55"/>
        <v/>
      </c>
      <c r="AU259" s="342" t="str">
        <f t="shared" si="55"/>
        <v/>
      </c>
      <c r="AV259" s="342" t="str">
        <f t="shared" si="55"/>
        <v/>
      </c>
      <c r="AW259" s="342" t="str">
        <f t="shared" si="55"/>
        <v/>
      </c>
      <c r="AX259" s="342" t="str">
        <f t="shared" si="55"/>
        <v/>
      </c>
      <c r="AY259" s="342" t="str">
        <f t="shared" si="55"/>
        <v/>
      </c>
      <c r="AZ259" s="342" t="str">
        <f t="shared" si="55"/>
        <v/>
      </c>
      <c r="BA259" s="342" t="str">
        <f t="shared" si="55"/>
        <v/>
      </c>
      <c r="BB259" s="342" t="str">
        <f t="shared" si="55"/>
        <v/>
      </c>
      <c r="BC259" s="342" t="str">
        <f t="shared" si="55"/>
        <v/>
      </c>
      <c r="BD259" s="342" t="str">
        <f t="shared" si="55"/>
        <v/>
      </c>
      <c r="BE259" s="348"/>
      <c r="BF259" s="348"/>
      <c r="BG259" s="348"/>
      <c r="BH259" s="372"/>
      <c r="BK259" s="197"/>
      <c r="BL259" s="198"/>
      <c r="BM259" s="226"/>
      <c r="BN259" s="128"/>
      <c r="BO259" s="142"/>
      <c r="BP259" s="16"/>
      <c r="BQ259" s="16"/>
      <c r="BR259" s="24"/>
      <c r="BS259" s="110"/>
      <c r="BV259" s="2"/>
      <c r="BW259" s="2"/>
      <c r="BX259" s="2"/>
      <c r="BY259" s="2"/>
      <c r="BZ259" s="2"/>
    </row>
    <row r="260" spans="1:78" ht="14.4" x14ac:dyDescent="0.25">
      <c r="A260" s="143"/>
      <c r="B260" s="150"/>
      <c r="C260" s="150"/>
      <c r="D260" s="366"/>
      <c r="E260" s="296" t="s">
        <v>215</v>
      </c>
      <c r="F260" s="373"/>
      <c r="G260" s="373"/>
      <c r="H260" s="373"/>
      <c r="I260" s="373"/>
      <c r="J260" s="373"/>
      <c r="K260" s="373"/>
      <c r="L260" s="373"/>
      <c r="M260" s="373"/>
      <c r="N260" s="373"/>
      <c r="O260" s="373"/>
      <c r="P260" s="373"/>
      <c r="Q260" s="373"/>
      <c r="R260" s="373"/>
      <c r="S260" s="373"/>
      <c r="T260" s="373"/>
      <c r="U260" s="373"/>
      <c r="V260" s="373"/>
      <c r="W260" s="373"/>
      <c r="X260" s="373"/>
      <c r="Y260" s="373"/>
      <c r="Z260" s="373"/>
      <c r="AA260" s="373"/>
      <c r="AB260" s="373"/>
      <c r="AC260" s="373"/>
      <c r="AD260" s="373"/>
      <c r="AE260" s="373"/>
      <c r="AF260" s="373"/>
      <c r="AG260" s="373"/>
      <c r="AH260" s="373"/>
      <c r="AI260" s="373"/>
      <c r="AJ260" s="373"/>
      <c r="AK260" s="373"/>
      <c r="AL260" s="373"/>
      <c r="AM260" s="373"/>
      <c r="AN260" s="373"/>
      <c r="AO260" s="373"/>
      <c r="AP260" s="373"/>
      <c r="AQ260" s="373"/>
      <c r="AR260" s="373"/>
      <c r="AS260" s="373"/>
      <c r="AT260" s="373"/>
      <c r="AU260" s="373"/>
      <c r="AV260" s="373"/>
      <c r="AW260" s="373"/>
      <c r="AX260" s="373"/>
      <c r="AY260" s="373"/>
      <c r="AZ260" s="373"/>
      <c r="BA260" s="373"/>
      <c r="BB260" s="373"/>
      <c r="BC260" s="373"/>
      <c r="BD260" s="373"/>
      <c r="BE260" s="374"/>
      <c r="BF260" s="374"/>
      <c r="BG260" s="145"/>
      <c r="BH260" s="332"/>
      <c r="BI260" s="146"/>
      <c r="BK260" s="147"/>
      <c r="BL260" s="133"/>
      <c r="BM260" s="131"/>
    </row>
    <row r="261" spans="1:78" ht="15" customHeight="1" x14ac:dyDescent="0.25">
      <c r="A261" s="143"/>
      <c r="B261" s="150"/>
      <c r="C261" s="150"/>
      <c r="D261" s="366"/>
      <c r="E261" s="296"/>
      <c r="F261" s="415"/>
      <c r="G261" s="415"/>
      <c r="H261" s="415"/>
      <c r="I261" s="415"/>
      <c r="J261" s="415"/>
      <c r="K261" s="415"/>
      <c r="L261" s="415"/>
      <c r="M261" s="415"/>
      <c r="N261" s="415"/>
      <c r="O261" s="415"/>
      <c r="P261" s="415"/>
      <c r="Q261" s="415"/>
      <c r="R261" s="415"/>
      <c r="S261" s="415"/>
      <c r="T261" s="415"/>
      <c r="U261" s="415"/>
      <c r="V261" s="415"/>
      <c r="W261" s="415"/>
      <c r="X261" s="415"/>
      <c r="Y261" s="415"/>
      <c r="Z261" s="415"/>
      <c r="AA261" s="415"/>
      <c r="AB261" s="415"/>
      <c r="AC261" s="415"/>
      <c r="AD261" s="415"/>
      <c r="AE261" s="415"/>
      <c r="AF261" s="415"/>
      <c r="AG261" s="415"/>
      <c r="AH261" s="415"/>
      <c r="AI261" s="415"/>
      <c r="AJ261" s="415"/>
      <c r="AK261" s="415"/>
      <c r="AL261" s="415"/>
      <c r="AM261" s="415"/>
      <c r="AN261" s="415"/>
      <c r="AO261" s="415"/>
      <c r="AP261" s="415"/>
      <c r="AQ261" s="415"/>
      <c r="AR261" s="415"/>
      <c r="AS261" s="415"/>
      <c r="AT261" s="415"/>
      <c r="AU261" s="415"/>
      <c r="AV261" s="415"/>
      <c r="AW261" s="415"/>
      <c r="AX261" s="415"/>
      <c r="AY261" s="415"/>
      <c r="AZ261" s="415"/>
      <c r="BA261" s="415"/>
      <c r="BB261" s="415"/>
      <c r="BC261" s="415"/>
      <c r="BD261" s="415"/>
      <c r="BE261" s="374"/>
      <c r="BF261" s="374"/>
      <c r="BG261" s="145"/>
      <c r="BH261" s="332"/>
      <c r="BI261" s="132"/>
      <c r="BK261" s="147"/>
      <c r="BL261" s="133"/>
      <c r="BM261" s="131"/>
    </row>
    <row r="262" spans="1:78" s="6" customFormat="1" ht="28.8" x14ac:dyDescent="0.3">
      <c r="A262" s="235"/>
      <c r="B262" s="458" t="s">
        <v>175</v>
      </c>
      <c r="C262" s="463"/>
      <c r="D262" s="463" t="s">
        <v>87</v>
      </c>
      <c r="E262" s="416"/>
      <c r="F262" s="467" t="s">
        <v>124</v>
      </c>
      <c r="G262" s="468"/>
      <c r="H262" s="468"/>
      <c r="I262" s="468"/>
      <c r="J262" s="469"/>
      <c r="K262" s="468"/>
      <c r="L262" s="470"/>
      <c r="M262" s="470"/>
      <c r="N262" s="470"/>
      <c r="O262" s="471"/>
      <c r="P262" s="472"/>
      <c r="Q262" s="472"/>
      <c r="R262" s="472"/>
      <c r="S262" s="472"/>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363"/>
      <c r="BF262" s="363"/>
      <c r="BG262" s="363"/>
      <c r="BH262" s="367" t="s">
        <v>101</v>
      </c>
      <c r="BK262" s="189"/>
      <c r="BL262" s="190"/>
      <c r="BM262" s="226"/>
      <c r="BN262" s="168"/>
      <c r="BO262" s="181" t="s">
        <v>100</v>
      </c>
      <c r="BP262" s="181" t="s">
        <v>94</v>
      </c>
      <c r="BQ262" s="181" t="s">
        <v>108</v>
      </c>
      <c r="BR262" s="215" t="s">
        <v>95</v>
      </c>
      <c r="BS262" s="107" t="s">
        <v>31</v>
      </c>
      <c r="BV262" s="243"/>
      <c r="BW262" s="243"/>
      <c r="BX262" s="243"/>
      <c r="BY262" s="243"/>
      <c r="BZ262" s="243"/>
    </row>
    <row r="263" spans="1:78" s="6" customFormat="1" ht="15" customHeight="1" x14ac:dyDescent="0.3">
      <c r="A263" s="235"/>
      <c r="B263" s="566"/>
      <c r="C263" s="567"/>
      <c r="D263" s="108"/>
      <c r="E263" s="65"/>
      <c r="F263" s="375"/>
      <c r="G263" s="375"/>
      <c r="H263" s="375"/>
      <c r="I263" s="375"/>
      <c r="J263" s="375"/>
      <c r="K263" s="375"/>
      <c r="L263" s="375"/>
      <c r="M263" s="375"/>
      <c r="N263" s="375"/>
      <c r="O263" s="375"/>
      <c r="P263" s="375"/>
      <c r="Q263" s="375"/>
      <c r="R263" s="375"/>
      <c r="S263" s="375"/>
      <c r="T263" s="375"/>
      <c r="U263" s="375"/>
      <c r="V263" s="375"/>
      <c r="W263" s="375"/>
      <c r="X263" s="375"/>
      <c r="Y263" s="375"/>
      <c r="Z263" s="375"/>
      <c r="AA263" s="375"/>
      <c r="AB263" s="375"/>
      <c r="AC263" s="375"/>
      <c r="AD263" s="375"/>
      <c r="AE263" s="375"/>
      <c r="AF263" s="375"/>
      <c r="AG263" s="375"/>
      <c r="AH263" s="375"/>
      <c r="AI263" s="375"/>
      <c r="AJ263" s="375"/>
      <c r="AK263" s="375"/>
      <c r="AL263" s="375"/>
      <c r="AM263" s="375"/>
      <c r="AN263" s="375"/>
      <c r="AO263" s="375"/>
      <c r="AP263" s="375"/>
      <c r="AQ263" s="375"/>
      <c r="AR263" s="375"/>
      <c r="AS263" s="375"/>
      <c r="AT263" s="375"/>
      <c r="AU263" s="375"/>
      <c r="AV263" s="375"/>
      <c r="AW263" s="375"/>
      <c r="AX263" s="375"/>
      <c r="AY263" s="375"/>
      <c r="AZ263" s="375"/>
      <c r="BA263" s="375"/>
      <c r="BB263" s="375"/>
      <c r="BC263" s="375"/>
      <c r="BD263" s="375"/>
      <c r="BE263" s="343"/>
      <c r="BF263" s="343"/>
      <c r="BG263" s="343"/>
      <c r="BH263" s="384">
        <f>SUM(F263:BE263)</f>
        <v>0</v>
      </c>
      <c r="BI263" s="7"/>
      <c r="BJ263" s="7"/>
      <c r="BK263" s="236"/>
      <c r="BL263" s="237"/>
      <c r="BM263" s="148"/>
      <c r="BN263" s="238"/>
      <c r="BO263" s="124">
        <f t="shared" ref="BO263:BO324" si="56">BH263</f>
        <v>0</v>
      </c>
      <c r="BP263" s="123">
        <v>0</v>
      </c>
      <c r="BQ263" s="123">
        <v>0</v>
      </c>
      <c r="BR263" s="125">
        <f>BH263-BO263-BP263-BQ263</f>
        <v>0</v>
      </c>
      <c r="BS263" s="107"/>
      <c r="BV263" s="243"/>
      <c r="BW263" s="243"/>
      <c r="BX263" s="243"/>
      <c r="BY263" s="243"/>
      <c r="BZ263" s="243"/>
    </row>
    <row r="264" spans="1:78" s="6" customFormat="1" ht="15" customHeight="1" x14ac:dyDescent="0.3">
      <c r="A264" s="235"/>
      <c r="B264" s="566"/>
      <c r="C264" s="567"/>
      <c r="D264" s="108"/>
      <c r="E264" s="65"/>
      <c r="F264" s="375"/>
      <c r="G264" s="375"/>
      <c r="H264" s="375"/>
      <c r="I264" s="375"/>
      <c r="J264" s="375"/>
      <c r="K264" s="375"/>
      <c r="L264" s="375"/>
      <c r="M264" s="375"/>
      <c r="N264" s="375"/>
      <c r="O264" s="375"/>
      <c r="P264" s="375"/>
      <c r="Q264" s="375"/>
      <c r="R264" s="375"/>
      <c r="S264" s="375"/>
      <c r="T264" s="375"/>
      <c r="U264" s="375"/>
      <c r="V264" s="375"/>
      <c r="W264" s="375"/>
      <c r="X264" s="375"/>
      <c r="Y264" s="375"/>
      <c r="Z264" s="375"/>
      <c r="AA264" s="375"/>
      <c r="AB264" s="375"/>
      <c r="AC264" s="375"/>
      <c r="AD264" s="375"/>
      <c r="AE264" s="375"/>
      <c r="AF264" s="375"/>
      <c r="AG264" s="375"/>
      <c r="AH264" s="375"/>
      <c r="AI264" s="375"/>
      <c r="AJ264" s="375"/>
      <c r="AK264" s="375"/>
      <c r="AL264" s="375"/>
      <c r="AM264" s="375"/>
      <c r="AN264" s="375"/>
      <c r="AO264" s="375"/>
      <c r="AP264" s="375"/>
      <c r="AQ264" s="375"/>
      <c r="AR264" s="375"/>
      <c r="AS264" s="375"/>
      <c r="AT264" s="375"/>
      <c r="AU264" s="375"/>
      <c r="AV264" s="375"/>
      <c r="AW264" s="375"/>
      <c r="AX264" s="375"/>
      <c r="AY264" s="375"/>
      <c r="AZ264" s="375"/>
      <c r="BA264" s="375"/>
      <c r="BB264" s="375"/>
      <c r="BC264" s="375"/>
      <c r="BD264" s="375"/>
      <c r="BE264" s="343"/>
      <c r="BF264" s="343"/>
      <c r="BG264" s="343"/>
      <c r="BH264" s="384">
        <f t="shared" ref="BH264:BH324" si="57">SUM(F264:BE264)</f>
        <v>0</v>
      </c>
      <c r="BI264" s="7"/>
      <c r="BJ264" s="7"/>
      <c r="BK264" s="236"/>
      <c r="BL264" s="237"/>
      <c r="BM264" s="148"/>
      <c r="BN264" s="238"/>
      <c r="BO264" s="124">
        <f t="shared" si="56"/>
        <v>0</v>
      </c>
      <c r="BP264" s="123">
        <v>0</v>
      </c>
      <c r="BQ264" s="123">
        <v>0</v>
      </c>
      <c r="BR264" s="125">
        <f t="shared" ref="BR264:BR324" si="58">BH264-BO264-BP264-BQ264</f>
        <v>0</v>
      </c>
      <c r="BS264" s="107"/>
      <c r="BV264" s="243"/>
      <c r="BW264" s="243"/>
      <c r="BX264" s="243"/>
      <c r="BY264" s="243"/>
      <c r="BZ264" s="243"/>
    </row>
    <row r="265" spans="1:78" s="6" customFormat="1" ht="15" customHeight="1" x14ac:dyDescent="0.3">
      <c r="A265" s="235"/>
      <c r="B265" s="566"/>
      <c r="C265" s="567"/>
      <c r="D265" s="108"/>
      <c r="E265" s="65"/>
      <c r="F265" s="375"/>
      <c r="G265" s="375"/>
      <c r="H265" s="375"/>
      <c r="I265" s="375"/>
      <c r="J265" s="375"/>
      <c r="K265" s="375"/>
      <c r="L265" s="375"/>
      <c r="M265" s="375"/>
      <c r="N265" s="375"/>
      <c r="O265" s="375"/>
      <c r="P265" s="375"/>
      <c r="Q265" s="375"/>
      <c r="R265" s="375"/>
      <c r="S265" s="375"/>
      <c r="T265" s="375"/>
      <c r="U265" s="375"/>
      <c r="V265" s="375"/>
      <c r="W265" s="375"/>
      <c r="X265" s="375"/>
      <c r="Y265" s="375"/>
      <c r="Z265" s="375"/>
      <c r="AA265" s="375"/>
      <c r="AB265" s="375"/>
      <c r="AC265" s="375"/>
      <c r="AD265" s="375"/>
      <c r="AE265" s="375"/>
      <c r="AF265" s="375"/>
      <c r="AG265" s="375"/>
      <c r="AH265" s="375"/>
      <c r="AI265" s="375"/>
      <c r="AJ265" s="375"/>
      <c r="AK265" s="375"/>
      <c r="AL265" s="375"/>
      <c r="AM265" s="375"/>
      <c r="AN265" s="375"/>
      <c r="AO265" s="375"/>
      <c r="AP265" s="375"/>
      <c r="AQ265" s="375"/>
      <c r="AR265" s="375"/>
      <c r="AS265" s="375"/>
      <c r="AT265" s="375"/>
      <c r="AU265" s="375"/>
      <c r="AV265" s="375"/>
      <c r="AW265" s="375"/>
      <c r="AX265" s="375"/>
      <c r="AY265" s="375"/>
      <c r="AZ265" s="375"/>
      <c r="BA265" s="375"/>
      <c r="BB265" s="375"/>
      <c r="BC265" s="375"/>
      <c r="BD265" s="375"/>
      <c r="BE265" s="343"/>
      <c r="BF265" s="343"/>
      <c r="BG265" s="343"/>
      <c r="BH265" s="384">
        <f t="shared" si="57"/>
        <v>0</v>
      </c>
      <c r="BI265" s="7"/>
      <c r="BJ265" s="7"/>
      <c r="BK265" s="236"/>
      <c r="BL265" s="237"/>
      <c r="BM265" s="148"/>
      <c r="BN265" s="238"/>
      <c r="BO265" s="124">
        <f t="shared" si="56"/>
        <v>0</v>
      </c>
      <c r="BP265" s="123">
        <v>0</v>
      </c>
      <c r="BQ265" s="123">
        <v>0</v>
      </c>
      <c r="BR265" s="125">
        <f t="shared" si="58"/>
        <v>0</v>
      </c>
      <c r="BS265" s="107"/>
      <c r="BV265" s="243"/>
      <c r="BW265" s="243"/>
      <c r="BX265" s="243"/>
      <c r="BY265" s="243"/>
      <c r="BZ265" s="243"/>
    </row>
    <row r="266" spans="1:78" s="6" customFormat="1" ht="15" customHeight="1" x14ac:dyDescent="0.3">
      <c r="A266" s="235"/>
      <c r="B266" s="566"/>
      <c r="C266" s="567"/>
      <c r="D266" s="108"/>
      <c r="E266" s="65"/>
      <c r="F266" s="375"/>
      <c r="G266" s="375"/>
      <c r="H266" s="375"/>
      <c r="I266" s="375"/>
      <c r="J266" s="375"/>
      <c r="K266" s="375"/>
      <c r="L266" s="375"/>
      <c r="M266" s="375"/>
      <c r="N266" s="375"/>
      <c r="O266" s="375"/>
      <c r="P266" s="375"/>
      <c r="Q266" s="375"/>
      <c r="R266" s="375"/>
      <c r="S266" s="375"/>
      <c r="T266" s="375"/>
      <c r="U266" s="375"/>
      <c r="V266" s="375"/>
      <c r="W266" s="375"/>
      <c r="X266" s="375"/>
      <c r="Y266" s="375"/>
      <c r="Z266" s="375"/>
      <c r="AA266" s="375"/>
      <c r="AB266" s="375"/>
      <c r="AC266" s="375"/>
      <c r="AD266" s="375"/>
      <c r="AE266" s="375"/>
      <c r="AF266" s="375"/>
      <c r="AG266" s="375"/>
      <c r="AH266" s="375"/>
      <c r="AI266" s="375"/>
      <c r="AJ266" s="375"/>
      <c r="AK266" s="375"/>
      <c r="AL266" s="375"/>
      <c r="AM266" s="375"/>
      <c r="AN266" s="375"/>
      <c r="AO266" s="375"/>
      <c r="AP266" s="375"/>
      <c r="AQ266" s="375"/>
      <c r="AR266" s="375"/>
      <c r="AS266" s="375"/>
      <c r="AT266" s="375"/>
      <c r="AU266" s="375"/>
      <c r="AV266" s="375"/>
      <c r="AW266" s="375"/>
      <c r="AX266" s="375"/>
      <c r="AY266" s="375"/>
      <c r="AZ266" s="375"/>
      <c r="BA266" s="375"/>
      <c r="BB266" s="375"/>
      <c r="BC266" s="375"/>
      <c r="BD266" s="375"/>
      <c r="BE266" s="343"/>
      <c r="BF266" s="343"/>
      <c r="BG266" s="343"/>
      <c r="BH266" s="384">
        <f t="shared" si="57"/>
        <v>0</v>
      </c>
      <c r="BI266" s="7"/>
      <c r="BJ266" s="7"/>
      <c r="BK266" s="236"/>
      <c r="BL266" s="237"/>
      <c r="BM266" s="148"/>
      <c r="BN266" s="238"/>
      <c r="BO266" s="124">
        <f t="shared" si="56"/>
        <v>0</v>
      </c>
      <c r="BP266" s="123">
        <v>0</v>
      </c>
      <c r="BQ266" s="123">
        <v>0</v>
      </c>
      <c r="BR266" s="125">
        <f t="shared" si="58"/>
        <v>0</v>
      </c>
      <c r="BS266" s="107"/>
      <c r="BV266" s="243"/>
      <c r="BW266" s="243"/>
      <c r="BX266" s="243"/>
      <c r="BY266" s="243"/>
      <c r="BZ266" s="243"/>
    </row>
    <row r="267" spans="1:78" s="6" customFormat="1" ht="15" customHeight="1" x14ac:dyDescent="0.3">
      <c r="A267" s="235"/>
      <c r="B267" s="566"/>
      <c r="C267" s="567"/>
      <c r="D267" s="108"/>
      <c r="E267" s="65"/>
      <c r="F267" s="375"/>
      <c r="G267" s="375"/>
      <c r="H267" s="375"/>
      <c r="I267" s="375"/>
      <c r="J267" s="375"/>
      <c r="K267" s="375"/>
      <c r="L267" s="375"/>
      <c r="M267" s="375"/>
      <c r="N267" s="375"/>
      <c r="O267" s="375"/>
      <c r="P267" s="375"/>
      <c r="Q267" s="375"/>
      <c r="R267" s="375"/>
      <c r="S267" s="375"/>
      <c r="T267" s="375"/>
      <c r="U267" s="375"/>
      <c r="V267" s="375"/>
      <c r="W267" s="375"/>
      <c r="X267" s="375"/>
      <c r="Y267" s="375"/>
      <c r="Z267" s="375"/>
      <c r="AA267" s="375"/>
      <c r="AB267" s="375"/>
      <c r="AC267" s="375"/>
      <c r="AD267" s="375"/>
      <c r="AE267" s="375"/>
      <c r="AF267" s="375"/>
      <c r="AG267" s="375"/>
      <c r="AH267" s="375"/>
      <c r="AI267" s="375"/>
      <c r="AJ267" s="375"/>
      <c r="AK267" s="375"/>
      <c r="AL267" s="375"/>
      <c r="AM267" s="375"/>
      <c r="AN267" s="375"/>
      <c r="AO267" s="375"/>
      <c r="AP267" s="375"/>
      <c r="AQ267" s="375"/>
      <c r="AR267" s="375"/>
      <c r="AS267" s="375"/>
      <c r="AT267" s="375"/>
      <c r="AU267" s="375"/>
      <c r="AV267" s="375"/>
      <c r="AW267" s="375"/>
      <c r="AX267" s="375"/>
      <c r="AY267" s="375"/>
      <c r="AZ267" s="375"/>
      <c r="BA267" s="375"/>
      <c r="BB267" s="375"/>
      <c r="BC267" s="375"/>
      <c r="BD267" s="375"/>
      <c r="BE267" s="343"/>
      <c r="BF267" s="343"/>
      <c r="BG267" s="343"/>
      <c r="BH267" s="384">
        <f t="shared" si="57"/>
        <v>0</v>
      </c>
      <c r="BI267" s="7"/>
      <c r="BJ267" s="7"/>
      <c r="BK267" s="236"/>
      <c r="BL267" s="237"/>
      <c r="BM267" s="148"/>
      <c r="BN267" s="238"/>
      <c r="BO267" s="124">
        <f t="shared" si="56"/>
        <v>0</v>
      </c>
      <c r="BP267" s="123">
        <v>0</v>
      </c>
      <c r="BQ267" s="123">
        <v>0</v>
      </c>
      <c r="BR267" s="125">
        <f t="shared" si="58"/>
        <v>0</v>
      </c>
      <c r="BS267" s="107"/>
      <c r="BV267" s="243"/>
      <c r="BW267" s="243"/>
      <c r="BX267" s="243"/>
      <c r="BY267" s="243"/>
      <c r="BZ267" s="243"/>
    </row>
    <row r="268" spans="1:78" s="6" customFormat="1" ht="15" customHeight="1" x14ac:dyDescent="0.3">
      <c r="A268" s="235"/>
      <c r="B268" s="566"/>
      <c r="C268" s="567"/>
      <c r="D268" s="108"/>
      <c r="E268" s="65"/>
      <c r="F268" s="375"/>
      <c r="G268" s="375"/>
      <c r="H268" s="375"/>
      <c r="I268" s="375"/>
      <c r="J268" s="375"/>
      <c r="K268" s="375"/>
      <c r="L268" s="375"/>
      <c r="M268" s="375"/>
      <c r="N268" s="375"/>
      <c r="O268" s="375"/>
      <c r="P268" s="375"/>
      <c r="Q268" s="375"/>
      <c r="R268" s="375"/>
      <c r="S268" s="375"/>
      <c r="T268" s="375"/>
      <c r="U268" s="375"/>
      <c r="V268" s="375"/>
      <c r="W268" s="375"/>
      <c r="X268" s="375"/>
      <c r="Y268" s="375"/>
      <c r="Z268" s="375"/>
      <c r="AA268" s="375"/>
      <c r="AB268" s="375"/>
      <c r="AC268" s="375"/>
      <c r="AD268" s="375"/>
      <c r="AE268" s="375"/>
      <c r="AF268" s="375"/>
      <c r="AG268" s="375"/>
      <c r="AH268" s="375"/>
      <c r="AI268" s="375"/>
      <c r="AJ268" s="375"/>
      <c r="AK268" s="375"/>
      <c r="AL268" s="375"/>
      <c r="AM268" s="375"/>
      <c r="AN268" s="375"/>
      <c r="AO268" s="375"/>
      <c r="AP268" s="375"/>
      <c r="AQ268" s="375"/>
      <c r="AR268" s="375"/>
      <c r="AS268" s="375"/>
      <c r="AT268" s="375"/>
      <c r="AU268" s="375"/>
      <c r="AV268" s="375"/>
      <c r="AW268" s="375"/>
      <c r="AX268" s="375"/>
      <c r="AY268" s="375"/>
      <c r="AZ268" s="375"/>
      <c r="BA268" s="375"/>
      <c r="BB268" s="375"/>
      <c r="BC268" s="375"/>
      <c r="BD268" s="375"/>
      <c r="BE268" s="343"/>
      <c r="BF268" s="343"/>
      <c r="BG268" s="343"/>
      <c r="BH268" s="384">
        <f t="shared" si="57"/>
        <v>0</v>
      </c>
      <c r="BI268" s="7"/>
      <c r="BJ268" s="7"/>
      <c r="BK268" s="236"/>
      <c r="BL268" s="237"/>
      <c r="BM268" s="148"/>
      <c r="BN268" s="238"/>
      <c r="BO268" s="124">
        <f t="shared" si="56"/>
        <v>0</v>
      </c>
      <c r="BP268" s="123">
        <v>0</v>
      </c>
      <c r="BQ268" s="123">
        <v>0</v>
      </c>
      <c r="BR268" s="125">
        <f t="shared" si="58"/>
        <v>0</v>
      </c>
      <c r="BS268" s="107"/>
      <c r="BV268" s="243"/>
      <c r="BW268" s="243"/>
      <c r="BX268" s="243"/>
      <c r="BY268" s="243"/>
      <c r="BZ268" s="243"/>
    </row>
    <row r="269" spans="1:78" s="6" customFormat="1" ht="14.4" x14ac:dyDescent="0.3">
      <c r="A269" s="235"/>
      <c r="B269" s="566"/>
      <c r="C269" s="567"/>
      <c r="D269" s="108"/>
      <c r="E269" s="65"/>
      <c r="F269" s="375"/>
      <c r="G269" s="375"/>
      <c r="H269" s="375"/>
      <c r="I269" s="375"/>
      <c r="J269" s="375"/>
      <c r="K269" s="375"/>
      <c r="L269" s="375"/>
      <c r="M269" s="375"/>
      <c r="N269" s="375"/>
      <c r="O269" s="375"/>
      <c r="P269" s="375"/>
      <c r="Q269" s="375"/>
      <c r="R269" s="375"/>
      <c r="S269" s="375"/>
      <c r="T269" s="375"/>
      <c r="U269" s="375"/>
      <c r="V269" s="375"/>
      <c r="W269" s="375"/>
      <c r="X269" s="375"/>
      <c r="Y269" s="375"/>
      <c r="Z269" s="375"/>
      <c r="AA269" s="375"/>
      <c r="AB269" s="375"/>
      <c r="AC269" s="375"/>
      <c r="AD269" s="375"/>
      <c r="AE269" s="375"/>
      <c r="AF269" s="375"/>
      <c r="AG269" s="375"/>
      <c r="AH269" s="375"/>
      <c r="AI269" s="375"/>
      <c r="AJ269" s="375"/>
      <c r="AK269" s="375"/>
      <c r="AL269" s="375"/>
      <c r="AM269" s="375"/>
      <c r="AN269" s="375"/>
      <c r="AO269" s="375"/>
      <c r="AP269" s="375"/>
      <c r="AQ269" s="375"/>
      <c r="AR269" s="375"/>
      <c r="AS269" s="375"/>
      <c r="AT269" s="375"/>
      <c r="AU269" s="375"/>
      <c r="AV269" s="375"/>
      <c r="AW269" s="375"/>
      <c r="AX269" s="375"/>
      <c r="AY269" s="375"/>
      <c r="AZ269" s="375"/>
      <c r="BA269" s="375"/>
      <c r="BB269" s="375"/>
      <c r="BC269" s="375"/>
      <c r="BD269" s="375"/>
      <c r="BE269" s="343"/>
      <c r="BF269" s="343"/>
      <c r="BG269" s="343"/>
      <c r="BH269" s="384">
        <f t="shared" si="57"/>
        <v>0</v>
      </c>
      <c r="BI269" s="7"/>
      <c r="BJ269" s="7"/>
      <c r="BK269" s="236"/>
      <c r="BL269" s="237"/>
      <c r="BM269" s="148"/>
      <c r="BN269" s="238"/>
      <c r="BO269" s="124">
        <f t="shared" si="56"/>
        <v>0</v>
      </c>
      <c r="BP269" s="123">
        <v>0</v>
      </c>
      <c r="BQ269" s="123">
        <v>0</v>
      </c>
      <c r="BR269" s="125">
        <f t="shared" si="58"/>
        <v>0</v>
      </c>
      <c r="BS269" s="107"/>
      <c r="BV269" s="243"/>
      <c r="BW269" s="243"/>
      <c r="BX269" s="243"/>
      <c r="BY269" s="243"/>
      <c r="BZ269" s="243"/>
    </row>
    <row r="270" spans="1:78" s="6" customFormat="1" ht="14.4" x14ac:dyDescent="0.3">
      <c r="A270" s="235"/>
      <c r="B270" s="566"/>
      <c r="C270" s="567"/>
      <c r="D270" s="108"/>
      <c r="E270" s="65"/>
      <c r="F270" s="375"/>
      <c r="G270" s="375"/>
      <c r="H270" s="375"/>
      <c r="I270" s="375"/>
      <c r="J270" s="375"/>
      <c r="K270" s="375"/>
      <c r="L270" s="375"/>
      <c r="M270" s="375"/>
      <c r="N270" s="375"/>
      <c r="O270" s="375"/>
      <c r="P270" s="375"/>
      <c r="Q270" s="375"/>
      <c r="R270" s="375"/>
      <c r="S270" s="375"/>
      <c r="T270" s="375"/>
      <c r="U270" s="375"/>
      <c r="V270" s="375"/>
      <c r="W270" s="375"/>
      <c r="X270" s="375"/>
      <c r="Y270" s="375"/>
      <c r="Z270" s="375"/>
      <c r="AA270" s="375"/>
      <c r="AB270" s="375"/>
      <c r="AC270" s="375"/>
      <c r="AD270" s="375"/>
      <c r="AE270" s="375"/>
      <c r="AF270" s="375"/>
      <c r="AG270" s="375"/>
      <c r="AH270" s="375"/>
      <c r="AI270" s="375"/>
      <c r="AJ270" s="375"/>
      <c r="AK270" s="375"/>
      <c r="AL270" s="375"/>
      <c r="AM270" s="375"/>
      <c r="AN270" s="375"/>
      <c r="AO270" s="375"/>
      <c r="AP270" s="375"/>
      <c r="AQ270" s="375"/>
      <c r="AR270" s="375"/>
      <c r="AS270" s="375"/>
      <c r="AT270" s="375"/>
      <c r="AU270" s="375"/>
      <c r="AV270" s="375"/>
      <c r="AW270" s="375"/>
      <c r="AX270" s="375"/>
      <c r="AY270" s="375"/>
      <c r="AZ270" s="375"/>
      <c r="BA270" s="375"/>
      <c r="BB270" s="375"/>
      <c r="BC270" s="375"/>
      <c r="BD270" s="375"/>
      <c r="BE270" s="343"/>
      <c r="BF270" s="343"/>
      <c r="BG270" s="343"/>
      <c r="BH270" s="384">
        <f t="shared" si="57"/>
        <v>0</v>
      </c>
      <c r="BI270" s="7"/>
      <c r="BJ270" s="7"/>
      <c r="BK270" s="236"/>
      <c r="BL270" s="237"/>
      <c r="BM270" s="148"/>
      <c r="BN270" s="238"/>
      <c r="BO270" s="124">
        <f t="shared" si="56"/>
        <v>0</v>
      </c>
      <c r="BP270" s="123">
        <v>0</v>
      </c>
      <c r="BQ270" s="123">
        <v>0</v>
      </c>
      <c r="BR270" s="125">
        <f t="shared" si="58"/>
        <v>0</v>
      </c>
      <c r="BS270" s="107"/>
      <c r="BV270" s="243"/>
      <c r="BW270" s="243"/>
      <c r="BX270" s="243"/>
      <c r="BY270" s="243"/>
      <c r="BZ270" s="243"/>
    </row>
    <row r="271" spans="1:78" s="6" customFormat="1" ht="14.4" x14ac:dyDescent="0.3">
      <c r="A271" s="239"/>
      <c r="B271" s="566"/>
      <c r="C271" s="567"/>
      <c r="D271" s="108"/>
      <c r="E271" s="65"/>
      <c r="F271" s="375"/>
      <c r="G271" s="375"/>
      <c r="H271" s="375"/>
      <c r="I271" s="375"/>
      <c r="J271" s="375"/>
      <c r="K271" s="375"/>
      <c r="L271" s="375"/>
      <c r="M271" s="375"/>
      <c r="N271" s="375"/>
      <c r="O271" s="375"/>
      <c r="P271" s="375"/>
      <c r="Q271" s="375"/>
      <c r="R271" s="375"/>
      <c r="S271" s="375"/>
      <c r="T271" s="375"/>
      <c r="U271" s="375"/>
      <c r="V271" s="375"/>
      <c r="W271" s="375"/>
      <c r="X271" s="375"/>
      <c r="Y271" s="375"/>
      <c r="Z271" s="375"/>
      <c r="AA271" s="375"/>
      <c r="AB271" s="375"/>
      <c r="AC271" s="375"/>
      <c r="AD271" s="375"/>
      <c r="AE271" s="375"/>
      <c r="AF271" s="375"/>
      <c r="AG271" s="375"/>
      <c r="AH271" s="375"/>
      <c r="AI271" s="375"/>
      <c r="AJ271" s="375"/>
      <c r="AK271" s="375"/>
      <c r="AL271" s="375"/>
      <c r="AM271" s="375"/>
      <c r="AN271" s="375"/>
      <c r="AO271" s="375"/>
      <c r="AP271" s="375"/>
      <c r="AQ271" s="375"/>
      <c r="AR271" s="375"/>
      <c r="AS271" s="375"/>
      <c r="AT271" s="375"/>
      <c r="AU271" s="375"/>
      <c r="AV271" s="375"/>
      <c r="AW271" s="375"/>
      <c r="AX271" s="375"/>
      <c r="AY271" s="375"/>
      <c r="AZ271" s="375"/>
      <c r="BA271" s="375"/>
      <c r="BB271" s="375"/>
      <c r="BC271" s="375"/>
      <c r="BD271" s="375"/>
      <c r="BE271" s="343"/>
      <c r="BF271" s="343"/>
      <c r="BG271" s="343"/>
      <c r="BH271" s="384">
        <f t="shared" si="57"/>
        <v>0</v>
      </c>
      <c r="BI271" s="7"/>
      <c r="BJ271" s="7"/>
      <c r="BK271" s="236"/>
      <c r="BL271" s="237"/>
      <c r="BM271" s="148"/>
      <c r="BN271" s="238"/>
      <c r="BO271" s="124">
        <f t="shared" si="56"/>
        <v>0</v>
      </c>
      <c r="BP271" s="123">
        <v>0</v>
      </c>
      <c r="BQ271" s="123">
        <v>0</v>
      </c>
      <c r="BR271" s="125">
        <f t="shared" si="58"/>
        <v>0</v>
      </c>
      <c r="BS271" s="107"/>
      <c r="BV271" s="243"/>
      <c r="BW271" s="243"/>
      <c r="BX271" s="243"/>
      <c r="BY271" s="243"/>
      <c r="BZ271" s="243"/>
    </row>
    <row r="272" spans="1:78" s="6" customFormat="1" ht="15" hidden="1" customHeight="1" x14ac:dyDescent="0.3">
      <c r="A272" s="240"/>
      <c r="B272" s="566"/>
      <c r="C272" s="567"/>
      <c r="D272" s="108"/>
      <c r="E272" s="65"/>
      <c r="F272" s="375"/>
      <c r="G272" s="375"/>
      <c r="H272" s="375"/>
      <c r="I272" s="375"/>
      <c r="J272" s="375"/>
      <c r="K272" s="375"/>
      <c r="L272" s="375"/>
      <c r="M272" s="375"/>
      <c r="N272" s="375"/>
      <c r="O272" s="375"/>
      <c r="P272" s="375"/>
      <c r="Q272" s="375"/>
      <c r="R272" s="375"/>
      <c r="S272" s="375"/>
      <c r="T272" s="375"/>
      <c r="U272" s="375"/>
      <c r="V272" s="375"/>
      <c r="W272" s="375"/>
      <c r="X272" s="375"/>
      <c r="Y272" s="375"/>
      <c r="Z272" s="375"/>
      <c r="AA272" s="375"/>
      <c r="AB272" s="375"/>
      <c r="AC272" s="375"/>
      <c r="AD272" s="375"/>
      <c r="AE272" s="375"/>
      <c r="AF272" s="375"/>
      <c r="AG272" s="375"/>
      <c r="AH272" s="375"/>
      <c r="AI272" s="375"/>
      <c r="AJ272" s="375"/>
      <c r="AK272" s="375"/>
      <c r="AL272" s="375"/>
      <c r="AM272" s="375"/>
      <c r="AN272" s="375"/>
      <c r="AO272" s="375"/>
      <c r="AP272" s="375"/>
      <c r="AQ272" s="375"/>
      <c r="AR272" s="375"/>
      <c r="AS272" s="375"/>
      <c r="AT272" s="375"/>
      <c r="AU272" s="375"/>
      <c r="AV272" s="375"/>
      <c r="AW272" s="375"/>
      <c r="AX272" s="375"/>
      <c r="AY272" s="375"/>
      <c r="AZ272" s="375"/>
      <c r="BA272" s="375"/>
      <c r="BB272" s="375"/>
      <c r="BC272" s="375"/>
      <c r="BD272" s="375"/>
      <c r="BE272" s="343"/>
      <c r="BF272" s="343"/>
      <c r="BG272" s="343"/>
      <c r="BH272" s="384">
        <f t="shared" si="57"/>
        <v>0</v>
      </c>
      <c r="BI272" s="7"/>
      <c r="BJ272" s="7"/>
      <c r="BK272" s="236"/>
      <c r="BL272" s="237"/>
      <c r="BM272" s="148"/>
      <c r="BN272" s="238"/>
      <c r="BO272" s="124">
        <f t="shared" si="56"/>
        <v>0</v>
      </c>
      <c r="BP272" s="123">
        <v>0</v>
      </c>
      <c r="BQ272" s="123">
        <v>0</v>
      </c>
      <c r="BR272" s="125">
        <f t="shared" si="58"/>
        <v>0</v>
      </c>
      <c r="BS272" s="107"/>
      <c r="BV272" s="243"/>
      <c r="BW272" s="243"/>
      <c r="BX272" s="243"/>
      <c r="BY272" s="243"/>
      <c r="BZ272" s="243"/>
    </row>
    <row r="273" spans="1:78" s="6" customFormat="1" ht="15" hidden="1" customHeight="1" x14ac:dyDescent="0.3">
      <c r="A273" s="240"/>
      <c r="B273" s="566"/>
      <c r="C273" s="567"/>
      <c r="D273" s="108"/>
      <c r="E273" s="65"/>
      <c r="F273" s="375"/>
      <c r="G273" s="375"/>
      <c r="H273" s="375"/>
      <c r="I273" s="375"/>
      <c r="J273" s="375"/>
      <c r="K273" s="375"/>
      <c r="L273" s="375"/>
      <c r="M273" s="375"/>
      <c r="N273" s="375"/>
      <c r="O273" s="375"/>
      <c r="P273" s="375"/>
      <c r="Q273" s="375"/>
      <c r="R273" s="375"/>
      <c r="S273" s="375"/>
      <c r="T273" s="375"/>
      <c r="U273" s="375"/>
      <c r="V273" s="375"/>
      <c r="W273" s="375"/>
      <c r="X273" s="375"/>
      <c r="Y273" s="375"/>
      <c r="Z273" s="375"/>
      <c r="AA273" s="375"/>
      <c r="AB273" s="375"/>
      <c r="AC273" s="375"/>
      <c r="AD273" s="375"/>
      <c r="AE273" s="375"/>
      <c r="AF273" s="375"/>
      <c r="AG273" s="375"/>
      <c r="AH273" s="375"/>
      <c r="AI273" s="375"/>
      <c r="AJ273" s="375"/>
      <c r="AK273" s="375"/>
      <c r="AL273" s="375"/>
      <c r="AM273" s="375"/>
      <c r="AN273" s="375"/>
      <c r="AO273" s="375"/>
      <c r="AP273" s="375"/>
      <c r="AQ273" s="375"/>
      <c r="AR273" s="375"/>
      <c r="AS273" s="375"/>
      <c r="AT273" s="375"/>
      <c r="AU273" s="375"/>
      <c r="AV273" s="375"/>
      <c r="AW273" s="375"/>
      <c r="AX273" s="375"/>
      <c r="AY273" s="375"/>
      <c r="AZ273" s="375"/>
      <c r="BA273" s="375"/>
      <c r="BB273" s="375"/>
      <c r="BC273" s="375"/>
      <c r="BD273" s="375"/>
      <c r="BE273" s="343"/>
      <c r="BF273" s="343"/>
      <c r="BG273" s="343"/>
      <c r="BH273" s="384">
        <f t="shared" si="57"/>
        <v>0</v>
      </c>
      <c r="BI273" s="7"/>
      <c r="BJ273" s="7"/>
      <c r="BK273" s="236"/>
      <c r="BL273" s="237"/>
      <c r="BM273" s="148"/>
      <c r="BN273" s="238"/>
      <c r="BO273" s="124">
        <f t="shared" si="56"/>
        <v>0</v>
      </c>
      <c r="BP273" s="123">
        <v>0</v>
      </c>
      <c r="BQ273" s="123">
        <v>0</v>
      </c>
      <c r="BR273" s="125">
        <f t="shared" si="58"/>
        <v>0</v>
      </c>
      <c r="BS273" s="107"/>
      <c r="BV273" s="243"/>
      <c r="BW273" s="243"/>
      <c r="BX273" s="243"/>
      <c r="BY273" s="243"/>
      <c r="BZ273" s="243"/>
    </row>
    <row r="274" spans="1:78" s="6" customFormat="1" ht="15" hidden="1" customHeight="1" x14ac:dyDescent="0.3">
      <c r="A274" s="240"/>
      <c r="B274" s="566"/>
      <c r="C274" s="567"/>
      <c r="D274" s="108"/>
      <c r="E274" s="65"/>
      <c r="F274" s="375"/>
      <c r="G274" s="375"/>
      <c r="H274" s="375"/>
      <c r="I274" s="375"/>
      <c r="J274" s="375"/>
      <c r="K274" s="375"/>
      <c r="L274" s="375"/>
      <c r="M274" s="375"/>
      <c r="N274" s="375"/>
      <c r="O274" s="375"/>
      <c r="P274" s="375"/>
      <c r="Q274" s="375"/>
      <c r="R274" s="375"/>
      <c r="S274" s="375"/>
      <c r="T274" s="375"/>
      <c r="U274" s="375"/>
      <c r="V274" s="375"/>
      <c r="W274" s="375"/>
      <c r="X274" s="375"/>
      <c r="Y274" s="375"/>
      <c r="Z274" s="375"/>
      <c r="AA274" s="375"/>
      <c r="AB274" s="375"/>
      <c r="AC274" s="375"/>
      <c r="AD274" s="375"/>
      <c r="AE274" s="375"/>
      <c r="AF274" s="375"/>
      <c r="AG274" s="375"/>
      <c r="AH274" s="375"/>
      <c r="AI274" s="375"/>
      <c r="AJ274" s="375"/>
      <c r="AK274" s="375"/>
      <c r="AL274" s="375"/>
      <c r="AM274" s="375"/>
      <c r="AN274" s="375"/>
      <c r="AO274" s="375"/>
      <c r="AP274" s="375"/>
      <c r="AQ274" s="375"/>
      <c r="AR274" s="375"/>
      <c r="AS274" s="375"/>
      <c r="AT274" s="375"/>
      <c r="AU274" s="375"/>
      <c r="AV274" s="375"/>
      <c r="AW274" s="375"/>
      <c r="AX274" s="375"/>
      <c r="AY274" s="375"/>
      <c r="AZ274" s="375"/>
      <c r="BA274" s="375"/>
      <c r="BB274" s="375"/>
      <c r="BC274" s="375"/>
      <c r="BD274" s="375"/>
      <c r="BE274" s="343"/>
      <c r="BF274" s="343"/>
      <c r="BG274" s="343"/>
      <c r="BH274" s="384">
        <f t="shared" si="57"/>
        <v>0</v>
      </c>
      <c r="BI274" s="7"/>
      <c r="BJ274" s="7"/>
      <c r="BK274" s="236"/>
      <c r="BL274" s="237"/>
      <c r="BM274" s="148"/>
      <c r="BN274" s="238"/>
      <c r="BO274" s="124">
        <f t="shared" si="56"/>
        <v>0</v>
      </c>
      <c r="BP274" s="123">
        <v>0</v>
      </c>
      <c r="BQ274" s="123">
        <v>0</v>
      </c>
      <c r="BR274" s="125">
        <f t="shared" si="58"/>
        <v>0</v>
      </c>
      <c r="BS274" s="107"/>
      <c r="BV274" s="243"/>
      <c r="BW274" s="243"/>
      <c r="BX274" s="243"/>
      <c r="BY274" s="243"/>
      <c r="BZ274" s="243"/>
    </row>
    <row r="275" spans="1:78" s="6" customFormat="1" ht="15" hidden="1" customHeight="1" x14ac:dyDescent="0.3">
      <c r="A275" s="240"/>
      <c r="B275" s="566"/>
      <c r="C275" s="567"/>
      <c r="D275" s="108"/>
      <c r="E275" s="65"/>
      <c r="F275" s="375"/>
      <c r="G275" s="375"/>
      <c r="H275" s="375"/>
      <c r="I275" s="375"/>
      <c r="J275" s="375"/>
      <c r="K275" s="375"/>
      <c r="L275" s="375"/>
      <c r="M275" s="375"/>
      <c r="N275" s="375"/>
      <c r="O275" s="375"/>
      <c r="P275" s="375"/>
      <c r="Q275" s="375"/>
      <c r="R275" s="375"/>
      <c r="S275" s="375"/>
      <c r="T275" s="375"/>
      <c r="U275" s="375"/>
      <c r="V275" s="375"/>
      <c r="W275" s="375"/>
      <c r="X275" s="375"/>
      <c r="Y275" s="375"/>
      <c r="Z275" s="375"/>
      <c r="AA275" s="375"/>
      <c r="AB275" s="375"/>
      <c r="AC275" s="375"/>
      <c r="AD275" s="375"/>
      <c r="AE275" s="375"/>
      <c r="AF275" s="375"/>
      <c r="AG275" s="375"/>
      <c r="AH275" s="375"/>
      <c r="AI275" s="375"/>
      <c r="AJ275" s="375"/>
      <c r="AK275" s="375"/>
      <c r="AL275" s="375"/>
      <c r="AM275" s="375"/>
      <c r="AN275" s="375"/>
      <c r="AO275" s="375"/>
      <c r="AP275" s="375"/>
      <c r="AQ275" s="375"/>
      <c r="AR275" s="375"/>
      <c r="AS275" s="375"/>
      <c r="AT275" s="375"/>
      <c r="AU275" s="375"/>
      <c r="AV275" s="375"/>
      <c r="AW275" s="375"/>
      <c r="AX275" s="375"/>
      <c r="AY275" s="375"/>
      <c r="AZ275" s="375"/>
      <c r="BA275" s="375"/>
      <c r="BB275" s="375"/>
      <c r="BC275" s="375"/>
      <c r="BD275" s="375"/>
      <c r="BE275" s="343"/>
      <c r="BF275" s="343"/>
      <c r="BG275" s="343"/>
      <c r="BH275" s="384">
        <f t="shared" si="57"/>
        <v>0</v>
      </c>
      <c r="BI275" s="7"/>
      <c r="BJ275" s="7"/>
      <c r="BK275" s="236"/>
      <c r="BL275" s="237"/>
      <c r="BM275" s="148"/>
      <c r="BN275" s="238"/>
      <c r="BO275" s="124">
        <f t="shared" si="56"/>
        <v>0</v>
      </c>
      <c r="BP275" s="123">
        <v>0</v>
      </c>
      <c r="BQ275" s="123">
        <v>0</v>
      </c>
      <c r="BR275" s="125">
        <f t="shared" si="58"/>
        <v>0</v>
      </c>
      <c r="BS275" s="107"/>
      <c r="BV275" s="243"/>
      <c r="BW275" s="243"/>
      <c r="BX275" s="243"/>
      <c r="BY275" s="243"/>
      <c r="BZ275" s="243"/>
    </row>
    <row r="276" spans="1:78" s="6" customFormat="1" ht="15" hidden="1" customHeight="1" x14ac:dyDescent="0.3">
      <c r="A276" s="240"/>
      <c r="B276" s="566"/>
      <c r="C276" s="567"/>
      <c r="D276" s="108"/>
      <c r="E276" s="65"/>
      <c r="F276" s="375"/>
      <c r="G276" s="375"/>
      <c r="H276" s="375"/>
      <c r="I276" s="375"/>
      <c r="J276" s="375"/>
      <c r="K276" s="375"/>
      <c r="L276" s="375"/>
      <c r="M276" s="375"/>
      <c r="N276" s="375"/>
      <c r="O276" s="375"/>
      <c r="P276" s="375"/>
      <c r="Q276" s="375"/>
      <c r="R276" s="375"/>
      <c r="S276" s="375"/>
      <c r="T276" s="375"/>
      <c r="U276" s="375"/>
      <c r="V276" s="375"/>
      <c r="W276" s="375"/>
      <c r="X276" s="375"/>
      <c r="Y276" s="375"/>
      <c r="Z276" s="375"/>
      <c r="AA276" s="375"/>
      <c r="AB276" s="375"/>
      <c r="AC276" s="375"/>
      <c r="AD276" s="375"/>
      <c r="AE276" s="375"/>
      <c r="AF276" s="375"/>
      <c r="AG276" s="375"/>
      <c r="AH276" s="375"/>
      <c r="AI276" s="375"/>
      <c r="AJ276" s="375"/>
      <c r="AK276" s="375"/>
      <c r="AL276" s="375"/>
      <c r="AM276" s="375"/>
      <c r="AN276" s="375"/>
      <c r="AO276" s="375"/>
      <c r="AP276" s="375"/>
      <c r="AQ276" s="375"/>
      <c r="AR276" s="375"/>
      <c r="AS276" s="375"/>
      <c r="AT276" s="375"/>
      <c r="AU276" s="375"/>
      <c r="AV276" s="375"/>
      <c r="AW276" s="375"/>
      <c r="AX276" s="375"/>
      <c r="AY276" s="375"/>
      <c r="AZ276" s="375"/>
      <c r="BA276" s="375"/>
      <c r="BB276" s="375"/>
      <c r="BC276" s="375"/>
      <c r="BD276" s="375"/>
      <c r="BE276" s="343"/>
      <c r="BF276" s="343"/>
      <c r="BG276" s="343"/>
      <c r="BH276" s="384">
        <f t="shared" si="57"/>
        <v>0</v>
      </c>
      <c r="BI276" s="7"/>
      <c r="BJ276" s="7"/>
      <c r="BK276" s="236"/>
      <c r="BL276" s="237"/>
      <c r="BM276" s="148"/>
      <c r="BN276" s="238"/>
      <c r="BO276" s="124">
        <f t="shared" si="56"/>
        <v>0</v>
      </c>
      <c r="BP276" s="123">
        <v>0</v>
      </c>
      <c r="BQ276" s="123">
        <v>0</v>
      </c>
      <c r="BR276" s="125">
        <f t="shared" si="58"/>
        <v>0</v>
      </c>
      <c r="BS276" s="107"/>
      <c r="BV276" s="243"/>
      <c r="BW276" s="243"/>
      <c r="BX276" s="243"/>
      <c r="BY276" s="243"/>
      <c r="BZ276" s="243"/>
    </row>
    <row r="277" spans="1:78" s="6" customFormat="1" ht="15" hidden="1" customHeight="1" x14ac:dyDescent="0.3">
      <c r="A277" s="240"/>
      <c r="B277" s="566"/>
      <c r="C277" s="567"/>
      <c r="D277" s="108"/>
      <c r="E277" s="65"/>
      <c r="F277" s="375"/>
      <c r="G277" s="375"/>
      <c r="H277" s="375"/>
      <c r="I277" s="375"/>
      <c r="J277" s="375"/>
      <c r="K277" s="375"/>
      <c r="L277" s="375"/>
      <c r="M277" s="375"/>
      <c r="N277" s="375"/>
      <c r="O277" s="375"/>
      <c r="P277" s="375"/>
      <c r="Q277" s="375"/>
      <c r="R277" s="375"/>
      <c r="S277" s="375"/>
      <c r="T277" s="375"/>
      <c r="U277" s="375"/>
      <c r="V277" s="375"/>
      <c r="W277" s="375"/>
      <c r="X277" s="375"/>
      <c r="Y277" s="375"/>
      <c r="Z277" s="375"/>
      <c r="AA277" s="375"/>
      <c r="AB277" s="375"/>
      <c r="AC277" s="375"/>
      <c r="AD277" s="375"/>
      <c r="AE277" s="375"/>
      <c r="AF277" s="375"/>
      <c r="AG277" s="375"/>
      <c r="AH277" s="375"/>
      <c r="AI277" s="375"/>
      <c r="AJ277" s="375"/>
      <c r="AK277" s="375"/>
      <c r="AL277" s="375"/>
      <c r="AM277" s="375"/>
      <c r="AN277" s="375"/>
      <c r="AO277" s="375"/>
      <c r="AP277" s="375"/>
      <c r="AQ277" s="375"/>
      <c r="AR277" s="375"/>
      <c r="AS277" s="375"/>
      <c r="AT277" s="375"/>
      <c r="AU277" s="375"/>
      <c r="AV277" s="375"/>
      <c r="AW277" s="375"/>
      <c r="AX277" s="375"/>
      <c r="AY277" s="375"/>
      <c r="AZ277" s="375"/>
      <c r="BA277" s="375"/>
      <c r="BB277" s="375"/>
      <c r="BC277" s="375"/>
      <c r="BD277" s="375"/>
      <c r="BE277" s="343"/>
      <c r="BF277" s="343"/>
      <c r="BG277" s="343"/>
      <c r="BH277" s="384">
        <f t="shared" si="57"/>
        <v>0</v>
      </c>
      <c r="BI277" s="7"/>
      <c r="BJ277" s="7"/>
      <c r="BK277" s="236"/>
      <c r="BL277" s="237"/>
      <c r="BM277" s="148"/>
      <c r="BN277" s="238"/>
      <c r="BO277" s="124">
        <f t="shared" si="56"/>
        <v>0</v>
      </c>
      <c r="BP277" s="123">
        <v>0</v>
      </c>
      <c r="BQ277" s="123">
        <v>0</v>
      </c>
      <c r="BR277" s="125">
        <f t="shared" si="58"/>
        <v>0</v>
      </c>
      <c r="BS277" s="107"/>
      <c r="BV277" s="243"/>
      <c r="BW277" s="243"/>
      <c r="BX277" s="243"/>
      <c r="BY277" s="243"/>
      <c r="BZ277" s="243"/>
    </row>
    <row r="278" spans="1:78" s="6" customFormat="1" ht="15" hidden="1" customHeight="1" x14ac:dyDescent="0.3">
      <c r="A278" s="240"/>
      <c r="B278" s="566"/>
      <c r="C278" s="567"/>
      <c r="D278" s="108"/>
      <c r="E278" s="65"/>
      <c r="F278" s="375"/>
      <c r="G278" s="375"/>
      <c r="H278" s="375"/>
      <c r="I278" s="375"/>
      <c r="J278" s="375"/>
      <c r="K278" s="375"/>
      <c r="L278" s="375"/>
      <c r="M278" s="375"/>
      <c r="N278" s="375"/>
      <c r="O278" s="375"/>
      <c r="P278" s="375"/>
      <c r="Q278" s="375"/>
      <c r="R278" s="375"/>
      <c r="S278" s="375"/>
      <c r="T278" s="375"/>
      <c r="U278" s="375"/>
      <c r="V278" s="375"/>
      <c r="W278" s="375"/>
      <c r="X278" s="375"/>
      <c r="Y278" s="375"/>
      <c r="Z278" s="375"/>
      <c r="AA278" s="375"/>
      <c r="AB278" s="375"/>
      <c r="AC278" s="375"/>
      <c r="AD278" s="375"/>
      <c r="AE278" s="375"/>
      <c r="AF278" s="375"/>
      <c r="AG278" s="375"/>
      <c r="AH278" s="375"/>
      <c r="AI278" s="375"/>
      <c r="AJ278" s="375"/>
      <c r="AK278" s="375"/>
      <c r="AL278" s="375"/>
      <c r="AM278" s="375"/>
      <c r="AN278" s="375"/>
      <c r="AO278" s="375"/>
      <c r="AP278" s="375"/>
      <c r="AQ278" s="375"/>
      <c r="AR278" s="375"/>
      <c r="AS278" s="375"/>
      <c r="AT278" s="375"/>
      <c r="AU278" s="375"/>
      <c r="AV278" s="375"/>
      <c r="AW278" s="375"/>
      <c r="AX278" s="375"/>
      <c r="AY278" s="375"/>
      <c r="AZ278" s="375"/>
      <c r="BA278" s="375"/>
      <c r="BB278" s="375"/>
      <c r="BC278" s="375"/>
      <c r="BD278" s="375"/>
      <c r="BE278" s="343"/>
      <c r="BF278" s="343"/>
      <c r="BG278" s="343"/>
      <c r="BH278" s="384">
        <f t="shared" si="57"/>
        <v>0</v>
      </c>
      <c r="BI278" s="7"/>
      <c r="BJ278" s="7"/>
      <c r="BK278" s="236"/>
      <c r="BL278" s="237"/>
      <c r="BM278" s="148"/>
      <c r="BN278" s="238"/>
      <c r="BO278" s="124">
        <f t="shared" si="56"/>
        <v>0</v>
      </c>
      <c r="BP278" s="123">
        <v>0</v>
      </c>
      <c r="BQ278" s="123">
        <v>0</v>
      </c>
      <c r="BR278" s="125">
        <f t="shared" si="58"/>
        <v>0</v>
      </c>
      <c r="BS278" s="107"/>
      <c r="BV278" s="243"/>
      <c r="BW278" s="243"/>
      <c r="BX278" s="243"/>
      <c r="BY278" s="243"/>
      <c r="BZ278" s="243"/>
    </row>
    <row r="279" spans="1:78" s="6" customFormat="1" ht="15" hidden="1" customHeight="1" x14ac:dyDescent="0.3">
      <c r="A279" s="240"/>
      <c r="B279" s="566"/>
      <c r="C279" s="567"/>
      <c r="D279" s="108"/>
      <c r="E279" s="65"/>
      <c r="F279" s="375"/>
      <c r="G279" s="375"/>
      <c r="H279" s="375"/>
      <c r="I279" s="375"/>
      <c r="J279" s="375"/>
      <c r="K279" s="375"/>
      <c r="L279" s="375"/>
      <c r="M279" s="375"/>
      <c r="N279" s="375"/>
      <c r="O279" s="375"/>
      <c r="P279" s="375"/>
      <c r="Q279" s="375"/>
      <c r="R279" s="375"/>
      <c r="S279" s="375"/>
      <c r="T279" s="375"/>
      <c r="U279" s="375"/>
      <c r="V279" s="375"/>
      <c r="W279" s="375"/>
      <c r="X279" s="375"/>
      <c r="Y279" s="375"/>
      <c r="Z279" s="375"/>
      <c r="AA279" s="375"/>
      <c r="AB279" s="375"/>
      <c r="AC279" s="375"/>
      <c r="AD279" s="375"/>
      <c r="AE279" s="375"/>
      <c r="AF279" s="375"/>
      <c r="AG279" s="375"/>
      <c r="AH279" s="375"/>
      <c r="AI279" s="375"/>
      <c r="AJ279" s="375"/>
      <c r="AK279" s="375"/>
      <c r="AL279" s="375"/>
      <c r="AM279" s="375"/>
      <c r="AN279" s="375"/>
      <c r="AO279" s="375"/>
      <c r="AP279" s="375"/>
      <c r="AQ279" s="375"/>
      <c r="AR279" s="375"/>
      <c r="AS279" s="375"/>
      <c r="AT279" s="375"/>
      <c r="AU279" s="375"/>
      <c r="AV279" s="375"/>
      <c r="AW279" s="375"/>
      <c r="AX279" s="375"/>
      <c r="AY279" s="375"/>
      <c r="AZ279" s="375"/>
      <c r="BA279" s="375"/>
      <c r="BB279" s="375"/>
      <c r="BC279" s="375"/>
      <c r="BD279" s="375"/>
      <c r="BE279" s="343"/>
      <c r="BF279" s="343"/>
      <c r="BG279" s="343"/>
      <c r="BH279" s="384">
        <f t="shared" si="57"/>
        <v>0</v>
      </c>
      <c r="BI279" s="7"/>
      <c r="BJ279" s="7"/>
      <c r="BK279" s="236"/>
      <c r="BL279" s="237"/>
      <c r="BM279" s="148"/>
      <c r="BN279" s="238"/>
      <c r="BO279" s="124">
        <f t="shared" si="56"/>
        <v>0</v>
      </c>
      <c r="BP279" s="123">
        <v>0</v>
      </c>
      <c r="BQ279" s="123">
        <v>0</v>
      </c>
      <c r="BR279" s="125">
        <f t="shared" si="58"/>
        <v>0</v>
      </c>
      <c r="BS279" s="107"/>
      <c r="BV279" s="243"/>
      <c r="BW279" s="243"/>
      <c r="BX279" s="243"/>
      <c r="BY279" s="243"/>
      <c r="BZ279" s="243"/>
    </row>
    <row r="280" spans="1:78" s="6" customFormat="1" ht="15" hidden="1" customHeight="1" x14ac:dyDescent="0.3">
      <c r="A280" s="240"/>
      <c r="B280" s="566"/>
      <c r="C280" s="567"/>
      <c r="D280" s="108"/>
      <c r="E280" s="65"/>
      <c r="F280" s="375"/>
      <c r="G280" s="375"/>
      <c r="H280" s="375"/>
      <c r="I280" s="375"/>
      <c r="J280" s="375"/>
      <c r="K280" s="375"/>
      <c r="L280" s="375"/>
      <c r="M280" s="375"/>
      <c r="N280" s="375"/>
      <c r="O280" s="375"/>
      <c r="P280" s="375"/>
      <c r="Q280" s="375"/>
      <c r="R280" s="375"/>
      <c r="S280" s="375"/>
      <c r="T280" s="375"/>
      <c r="U280" s="375"/>
      <c r="V280" s="375"/>
      <c r="W280" s="375"/>
      <c r="X280" s="375"/>
      <c r="Y280" s="375"/>
      <c r="Z280" s="375"/>
      <c r="AA280" s="375"/>
      <c r="AB280" s="375"/>
      <c r="AC280" s="375"/>
      <c r="AD280" s="375"/>
      <c r="AE280" s="375"/>
      <c r="AF280" s="375"/>
      <c r="AG280" s="375"/>
      <c r="AH280" s="375"/>
      <c r="AI280" s="375"/>
      <c r="AJ280" s="375"/>
      <c r="AK280" s="375"/>
      <c r="AL280" s="375"/>
      <c r="AM280" s="375"/>
      <c r="AN280" s="375"/>
      <c r="AO280" s="375"/>
      <c r="AP280" s="375"/>
      <c r="AQ280" s="375"/>
      <c r="AR280" s="375"/>
      <c r="AS280" s="375"/>
      <c r="AT280" s="375"/>
      <c r="AU280" s="375"/>
      <c r="AV280" s="375"/>
      <c r="AW280" s="375"/>
      <c r="AX280" s="375"/>
      <c r="AY280" s="375"/>
      <c r="AZ280" s="375"/>
      <c r="BA280" s="375"/>
      <c r="BB280" s="375"/>
      <c r="BC280" s="375"/>
      <c r="BD280" s="375"/>
      <c r="BE280" s="343"/>
      <c r="BF280" s="343"/>
      <c r="BG280" s="343"/>
      <c r="BH280" s="384">
        <f t="shared" si="57"/>
        <v>0</v>
      </c>
      <c r="BI280" s="7"/>
      <c r="BJ280" s="7"/>
      <c r="BK280" s="236"/>
      <c r="BL280" s="237"/>
      <c r="BM280" s="148"/>
      <c r="BN280" s="238"/>
      <c r="BO280" s="124">
        <f t="shared" si="56"/>
        <v>0</v>
      </c>
      <c r="BP280" s="123">
        <v>0</v>
      </c>
      <c r="BQ280" s="123">
        <v>0</v>
      </c>
      <c r="BR280" s="125">
        <f t="shared" si="58"/>
        <v>0</v>
      </c>
      <c r="BS280" s="107"/>
      <c r="BV280" s="243"/>
      <c r="BW280" s="243"/>
      <c r="BX280" s="243"/>
      <c r="BY280" s="243"/>
      <c r="BZ280" s="243"/>
    </row>
    <row r="281" spans="1:78" s="6" customFormat="1" ht="15" hidden="1" customHeight="1" x14ac:dyDescent="0.3">
      <c r="A281" s="240"/>
      <c r="B281" s="566"/>
      <c r="C281" s="567"/>
      <c r="D281" s="108"/>
      <c r="E281" s="65"/>
      <c r="F281" s="375"/>
      <c r="G281" s="375"/>
      <c r="H281" s="375"/>
      <c r="I281" s="375"/>
      <c r="J281" s="375"/>
      <c r="K281" s="375"/>
      <c r="L281" s="375"/>
      <c r="M281" s="375"/>
      <c r="N281" s="375"/>
      <c r="O281" s="375"/>
      <c r="P281" s="375"/>
      <c r="Q281" s="375"/>
      <c r="R281" s="375"/>
      <c r="S281" s="375"/>
      <c r="T281" s="375"/>
      <c r="U281" s="375"/>
      <c r="V281" s="375"/>
      <c r="W281" s="375"/>
      <c r="X281" s="375"/>
      <c r="Y281" s="375"/>
      <c r="Z281" s="375"/>
      <c r="AA281" s="375"/>
      <c r="AB281" s="375"/>
      <c r="AC281" s="375"/>
      <c r="AD281" s="375"/>
      <c r="AE281" s="375"/>
      <c r="AF281" s="375"/>
      <c r="AG281" s="375"/>
      <c r="AH281" s="375"/>
      <c r="AI281" s="375"/>
      <c r="AJ281" s="375"/>
      <c r="AK281" s="375"/>
      <c r="AL281" s="375"/>
      <c r="AM281" s="375"/>
      <c r="AN281" s="375"/>
      <c r="AO281" s="375"/>
      <c r="AP281" s="375"/>
      <c r="AQ281" s="375"/>
      <c r="AR281" s="375"/>
      <c r="AS281" s="375"/>
      <c r="AT281" s="375"/>
      <c r="AU281" s="375"/>
      <c r="AV281" s="375"/>
      <c r="AW281" s="375"/>
      <c r="AX281" s="375"/>
      <c r="AY281" s="375"/>
      <c r="AZ281" s="375"/>
      <c r="BA281" s="375"/>
      <c r="BB281" s="375"/>
      <c r="BC281" s="375"/>
      <c r="BD281" s="375"/>
      <c r="BE281" s="343"/>
      <c r="BF281" s="343"/>
      <c r="BG281" s="343"/>
      <c r="BH281" s="384">
        <f t="shared" si="57"/>
        <v>0</v>
      </c>
      <c r="BI281" s="7"/>
      <c r="BJ281" s="7"/>
      <c r="BK281" s="236"/>
      <c r="BL281" s="237"/>
      <c r="BM281" s="148"/>
      <c r="BN281" s="238"/>
      <c r="BO281" s="124">
        <f t="shared" si="56"/>
        <v>0</v>
      </c>
      <c r="BP281" s="123">
        <v>0</v>
      </c>
      <c r="BQ281" s="123">
        <v>0</v>
      </c>
      <c r="BR281" s="125">
        <f t="shared" si="58"/>
        <v>0</v>
      </c>
      <c r="BS281" s="107"/>
      <c r="BV281" s="243"/>
      <c r="BW281" s="243"/>
      <c r="BX281" s="243"/>
      <c r="BY281" s="243"/>
      <c r="BZ281" s="243"/>
    </row>
    <row r="282" spans="1:78" s="6" customFormat="1" ht="15" hidden="1" customHeight="1" x14ac:dyDescent="0.3">
      <c r="A282" s="240"/>
      <c r="B282" s="566"/>
      <c r="C282" s="567"/>
      <c r="D282" s="108"/>
      <c r="E282" s="65"/>
      <c r="F282" s="375"/>
      <c r="G282" s="375"/>
      <c r="H282" s="375"/>
      <c r="I282" s="375"/>
      <c r="J282" s="375"/>
      <c r="K282" s="375"/>
      <c r="L282" s="375"/>
      <c r="M282" s="375"/>
      <c r="N282" s="375"/>
      <c r="O282" s="375"/>
      <c r="P282" s="375"/>
      <c r="Q282" s="375"/>
      <c r="R282" s="375"/>
      <c r="S282" s="375"/>
      <c r="T282" s="375"/>
      <c r="U282" s="375"/>
      <c r="V282" s="375"/>
      <c r="W282" s="375"/>
      <c r="X282" s="375"/>
      <c r="Y282" s="375"/>
      <c r="Z282" s="375"/>
      <c r="AA282" s="375"/>
      <c r="AB282" s="375"/>
      <c r="AC282" s="375"/>
      <c r="AD282" s="375"/>
      <c r="AE282" s="375"/>
      <c r="AF282" s="375"/>
      <c r="AG282" s="375"/>
      <c r="AH282" s="375"/>
      <c r="AI282" s="375"/>
      <c r="AJ282" s="375"/>
      <c r="AK282" s="375"/>
      <c r="AL282" s="375"/>
      <c r="AM282" s="375"/>
      <c r="AN282" s="375"/>
      <c r="AO282" s="375"/>
      <c r="AP282" s="375"/>
      <c r="AQ282" s="375"/>
      <c r="AR282" s="375"/>
      <c r="AS282" s="375"/>
      <c r="AT282" s="375"/>
      <c r="AU282" s="375"/>
      <c r="AV282" s="375"/>
      <c r="AW282" s="375"/>
      <c r="AX282" s="375"/>
      <c r="AY282" s="375"/>
      <c r="AZ282" s="375"/>
      <c r="BA282" s="375"/>
      <c r="BB282" s="375"/>
      <c r="BC282" s="375"/>
      <c r="BD282" s="375"/>
      <c r="BE282" s="343"/>
      <c r="BF282" s="343"/>
      <c r="BG282" s="343"/>
      <c r="BH282" s="384">
        <f t="shared" si="57"/>
        <v>0</v>
      </c>
      <c r="BI282" s="7"/>
      <c r="BJ282" s="7"/>
      <c r="BK282" s="236"/>
      <c r="BL282" s="237"/>
      <c r="BM282" s="148"/>
      <c r="BN282" s="238"/>
      <c r="BO282" s="124">
        <f t="shared" si="56"/>
        <v>0</v>
      </c>
      <c r="BP282" s="123">
        <v>0</v>
      </c>
      <c r="BQ282" s="123">
        <v>0</v>
      </c>
      <c r="BR282" s="125">
        <f t="shared" si="58"/>
        <v>0</v>
      </c>
      <c r="BS282" s="107"/>
      <c r="BV282" s="243"/>
      <c r="BW282" s="243"/>
      <c r="BX282" s="243"/>
      <c r="BY282" s="243"/>
      <c r="BZ282" s="243"/>
    </row>
    <row r="283" spans="1:78" s="6" customFormat="1" ht="15" hidden="1" customHeight="1" x14ac:dyDescent="0.3">
      <c r="A283" s="240"/>
      <c r="B283" s="566"/>
      <c r="C283" s="567"/>
      <c r="D283" s="108"/>
      <c r="E283" s="65"/>
      <c r="F283" s="375"/>
      <c r="G283" s="375"/>
      <c r="H283" s="375"/>
      <c r="I283" s="375"/>
      <c r="J283" s="375"/>
      <c r="K283" s="375"/>
      <c r="L283" s="375"/>
      <c r="M283" s="375"/>
      <c r="N283" s="375"/>
      <c r="O283" s="375"/>
      <c r="P283" s="375"/>
      <c r="Q283" s="375"/>
      <c r="R283" s="375"/>
      <c r="S283" s="375"/>
      <c r="T283" s="375"/>
      <c r="U283" s="375"/>
      <c r="V283" s="375"/>
      <c r="W283" s="375"/>
      <c r="X283" s="375"/>
      <c r="Y283" s="375"/>
      <c r="Z283" s="375"/>
      <c r="AA283" s="375"/>
      <c r="AB283" s="375"/>
      <c r="AC283" s="375"/>
      <c r="AD283" s="375"/>
      <c r="AE283" s="375"/>
      <c r="AF283" s="375"/>
      <c r="AG283" s="375"/>
      <c r="AH283" s="375"/>
      <c r="AI283" s="375"/>
      <c r="AJ283" s="375"/>
      <c r="AK283" s="375"/>
      <c r="AL283" s="375"/>
      <c r="AM283" s="375"/>
      <c r="AN283" s="375"/>
      <c r="AO283" s="375"/>
      <c r="AP283" s="375"/>
      <c r="AQ283" s="375"/>
      <c r="AR283" s="375"/>
      <c r="AS283" s="375"/>
      <c r="AT283" s="375"/>
      <c r="AU283" s="375"/>
      <c r="AV283" s="375"/>
      <c r="AW283" s="375"/>
      <c r="AX283" s="375"/>
      <c r="AY283" s="375"/>
      <c r="AZ283" s="375"/>
      <c r="BA283" s="375"/>
      <c r="BB283" s="375"/>
      <c r="BC283" s="375"/>
      <c r="BD283" s="375"/>
      <c r="BE283" s="343"/>
      <c r="BF283" s="343"/>
      <c r="BG283" s="343"/>
      <c r="BH283" s="384">
        <f t="shared" si="57"/>
        <v>0</v>
      </c>
      <c r="BI283" s="7"/>
      <c r="BJ283" s="7"/>
      <c r="BK283" s="236"/>
      <c r="BL283" s="237"/>
      <c r="BM283" s="148"/>
      <c r="BN283" s="238"/>
      <c r="BO283" s="124">
        <f t="shared" si="56"/>
        <v>0</v>
      </c>
      <c r="BP283" s="123">
        <v>0</v>
      </c>
      <c r="BQ283" s="123">
        <v>0</v>
      </c>
      <c r="BR283" s="125">
        <f t="shared" si="58"/>
        <v>0</v>
      </c>
      <c r="BS283" s="107"/>
      <c r="BV283" s="243"/>
      <c r="BW283" s="243"/>
      <c r="BX283" s="243"/>
      <c r="BY283" s="243"/>
      <c r="BZ283" s="243"/>
    </row>
    <row r="284" spans="1:78" s="6" customFormat="1" ht="15" hidden="1" customHeight="1" x14ac:dyDescent="0.3">
      <c r="A284" s="240"/>
      <c r="B284" s="566"/>
      <c r="C284" s="567"/>
      <c r="D284" s="108"/>
      <c r="E284" s="65"/>
      <c r="F284" s="375"/>
      <c r="G284" s="375"/>
      <c r="H284" s="375"/>
      <c r="I284" s="375"/>
      <c r="J284" s="375"/>
      <c r="K284" s="375"/>
      <c r="L284" s="375"/>
      <c r="M284" s="375"/>
      <c r="N284" s="375"/>
      <c r="O284" s="375"/>
      <c r="P284" s="375"/>
      <c r="Q284" s="375"/>
      <c r="R284" s="375"/>
      <c r="S284" s="375"/>
      <c r="T284" s="375"/>
      <c r="U284" s="375"/>
      <c r="V284" s="375"/>
      <c r="W284" s="375"/>
      <c r="X284" s="375"/>
      <c r="Y284" s="375"/>
      <c r="Z284" s="375"/>
      <c r="AA284" s="375"/>
      <c r="AB284" s="375"/>
      <c r="AC284" s="375"/>
      <c r="AD284" s="375"/>
      <c r="AE284" s="375"/>
      <c r="AF284" s="375"/>
      <c r="AG284" s="375"/>
      <c r="AH284" s="375"/>
      <c r="AI284" s="375"/>
      <c r="AJ284" s="375"/>
      <c r="AK284" s="375"/>
      <c r="AL284" s="375"/>
      <c r="AM284" s="375"/>
      <c r="AN284" s="375"/>
      <c r="AO284" s="375"/>
      <c r="AP284" s="375"/>
      <c r="AQ284" s="375"/>
      <c r="AR284" s="375"/>
      <c r="AS284" s="375"/>
      <c r="AT284" s="375"/>
      <c r="AU284" s="375"/>
      <c r="AV284" s="375"/>
      <c r="AW284" s="375"/>
      <c r="AX284" s="375"/>
      <c r="AY284" s="375"/>
      <c r="AZ284" s="375"/>
      <c r="BA284" s="375"/>
      <c r="BB284" s="375"/>
      <c r="BC284" s="375"/>
      <c r="BD284" s="375"/>
      <c r="BE284" s="343"/>
      <c r="BF284" s="343"/>
      <c r="BG284" s="343"/>
      <c r="BH284" s="384">
        <f t="shared" si="57"/>
        <v>0</v>
      </c>
      <c r="BI284" s="7"/>
      <c r="BJ284" s="7"/>
      <c r="BK284" s="236"/>
      <c r="BL284" s="237"/>
      <c r="BM284" s="148"/>
      <c r="BN284" s="238"/>
      <c r="BO284" s="124">
        <f t="shared" si="56"/>
        <v>0</v>
      </c>
      <c r="BP284" s="123">
        <v>0</v>
      </c>
      <c r="BQ284" s="123">
        <v>0</v>
      </c>
      <c r="BR284" s="125">
        <f t="shared" si="58"/>
        <v>0</v>
      </c>
      <c r="BS284" s="107"/>
      <c r="BV284" s="243"/>
      <c r="BW284" s="243"/>
      <c r="BX284" s="243"/>
      <c r="BY284" s="243"/>
      <c r="BZ284" s="243"/>
    </row>
    <row r="285" spans="1:78" s="6" customFormat="1" ht="15" hidden="1" customHeight="1" x14ac:dyDescent="0.3">
      <c r="A285" s="240"/>
      <c r="B285" s="566"/>
      <c r="C285" s="567"/>
      <c r="D285" s="108"/>
      <c r="E285" s="65"/>
      <c r="F285" s="375"/>
      <c r="G285" s="375"/>
      <c r="H285" s="375"/>
      <c r="I285" s="375"/>
      <c r="J285" s="375"/>
      <c r="K285" s="375"/>
      <c r="L285" s="375"/>
      <c r="M285" s="375"/>
      <c r="N285" s="375"/>
      <c r="O285" s="375"/>
      <c r="P285" s="375"/>
      <c r="Q285" s="375"/>
      <c r="R285" s="375"/>
      <c r="S285" s="375"/>
      <c r="T285" s="375"/>
      <c r="U285" s="375"/>
      <c r="V285" s="375"/>
      <c r="W285" s="375"/>
      <c r="X285" s="375"/>
      <c r="Y285" s="375"/>
      <c r="Z285" s="375"/>
      <c r="AA285" s="375"/>
      <c r="AB285" s="375"/>
      <c r="AC285" s="375"/>
      <c r="AD285" s="375"/>
      <c r="AE285" s="375"/>
      <c r="AF285" s="375"/>
      <c r="AG285" s="375"/>
      <c r="AH285" s="375"/>
      <c r="AI285" s="375"/>
      <c r="AJ285" s="375"/>
      <c r="AK285" s="375"/>
      <c r="AL285" s="375"/>
      <c r="AM285" s="375"/>
      <c r="AN285" s="375"/>
      <c r="AO285" s="375"/>
      <c r="AP285" s="375"/>
      <c r="AQ285" s="375"/>
      <c r="AR285" s="375"/>
      <c r="AS285" s="375"/>
      <c r="AT285" s="375"/>
      <c r="AU285" s="375"/>
      <c r="AV285" s="375"/>
      <c r="AW285" s="375"/>
      <c r="AX285" s="375"/>
      <c r="AY285" s="375"/>
      <c r="AZ285" s="375"/>
      <c r="BA285" s="375"/>
      <c r="BB285" s="375"/>
      <c r="BC285" s="375"/>
      <c r="BD285" s="375"/>
      <c r="BE285" s="343"/>
      <c r="BF285" s="343"/>
      <c r="BG285" s="343"/>
      <c r="BH285" s="384">
        <f t="shared" si="57"/>
        <v>0</v>
      </c>
      <c r="BI285" s="7"/>
      <c r="BJ285" s="7"/>
      <c r="BK285" s="236"/>
      <c r="BL285" s="237"/>
      <c r="BM285" s="148"/>
      <c r="BN285" s="238"/>
      <c r="BO285" s="124">
        <f t="shared" si="56"/>
        <v>0</v>
      </c>
      <c r="BP285" s="123">
        <v>0</v>
      </c>
      <c r="BQ285" s="123">
        <v>0</v>
      </c>
      <c r="BR285" s="125">
        <f t="shared" si="58"/>
        <v>0</v>
      </c>
      <c r="BS285" s="107"/>
      <c r="BV285" s="243"/>
      <c r="BW285" s="243"/>
      <c r="BX285" s="243"/>
      <c r="BY285" s="243"/>
      <c r="BZ285" s="243"/>
    </row>
    <row r="286" spans="1:78" s="6" customFormat="1" ht="15" hidden="1" customHeight="1" x14ac:dyDescent="0.3">
      <c r="A286" s="240"/>
      <c r="B286" s="566"/>
      <c r="C286" s="567"/>
      <c r="D286" s="108"/>
      <c r="E286" s="65"/>
      <c r="F286" s="375"/>
      <c r="G286" s="375"/>
      <c r="H286" s="375"/>
      <c r="I286" s="375"/>
      <c r="J286" s="375"/>
      <c r="K286" s="375"/>
      <c r="L286" s="375"/>
      <c r="M286" s="375"/>
      <c r="N286" s="375"/>
      <c r="O286" s="375"/>
      <c r="P286" s="375"/>
      <c r="Q286" s="375"/>
      <c r="R286" s="375"/>
      <c r="S286" s="375"/>
      <c r="T286" s="375"/>
      <c r="U286" s="375"/>
      <c r="V286" s="375"/>
      <c r="W286" s="375"/>
      <c r="X286" s="375"/>
      <c r="Y286" s="375"/>
      <c r="Z286" s="375"/>
      <c r="AA286" s="375"/>
      <c r="AB286" s="375"/>
      <c r="AC286" s="375"/>
      <c r="AD286" s="375"/>
      <c r="AE286" s="375"/>
      <c r="AF286" s="375"/>
      <c r="AG286" s="375"/>
      <c r="AH286" s="375"/>
      <c r="AI286" s="375"/>
      <c r="AJ286" s="375"/>
      <c r="AK286" s="375"/>
      <c r="AL286" s="375"/>
      <c r="AM286" s="375"/>
      <c r="AN286" s="375"/>
      <c r="AO286" s="375"/>
      <c r="AP286" s="375"/>
      <c r="AQ286" s="375"/>
      <c r="AR286" s="375"/>
      <c r="AS286" s="375"/>
      <c r="AT286" s="375"/>
      <c r="AU286" s="375"/>
      <c r="AV286" s="375"/>
      <c r="AW286" s="375"/>
      <c r="AX286" s="375"/>
      <c r="AY286" s="375"/>
      <c r="AZ286" s="375"/>
      <c r="BA286" s="375"/>
      <c r="BB286" s="375"/>
      <c r="BC286" s="375"/>
      <c r="BD286" s="375"/>
      <c r="BE286" s="343"/>
      <c r="BF286" s="343"/>
      <c r="BG286" s="343"/>
      <c r="BH286" s="384">
        <f t="shared" si="57"/>
        <v>0</v>
      </c>
      <c r="BI286" s="7"/>
      <c r="BJ286" s="7"/>
      <c r="BK286" s="236"/>
      <c r="BL286" s="237"/>
      <c r="BM286" s="148"/>
      <c r="BN286" s="238"/>
      <c r="BO286" s="124">
        <f t="shared" si="56"/>
        <v>0</v>
      </c>
      <c r="BP286" s="123">
        <v>0</v>
      </c>
      <c r="BQ286" s="123">
        <v>0</v>
      </c>
      <c r="BR286" s="125">
        <f t="shared" si="58"/>
        <v>0</v>
      </c>
      <c r="BS286" s="107"/>
      <c r="BV286" s="243"/>
      <c r="BW286" s="243"/>
      <c r="BX286" s="243"/>
      <c r="BY286" s="243"/>
      <c r="BZ286" s="243"/>
    </row>
    <row r="287" spans="1:78" s="6" customFormat="1" ht="15" hidden="1" customHeight="1" x14ac:dyDescent="0.3">
      <c r="A287" s="240"/>
      <c r="B287" s="566"/>
      <c r="C287" s="567"/>
      <c r="D287" s="108"/>
      <c r="E287" s="65"/>
      <c r="F287" s="375"/>
      <c r="G287" s="375"/>
      <c r="H287" s="375"/>
      <c r="I287" s="375"/>
      <c r="J287" s="375"/>
      <c r="K287" s="375"/>
      <c r="L287" s="375"/>
      <c r="M287" s="375"/>
      <c r="N287" s="375"/>
      <c r="O287" s="375"/>
      <c r="P287" s="375"/>
      <c r="Q287" s="375"/>
      <c r="R287" s="375"/>
      <c r="S287" s="375"/>
      <c r="T287" s="375"/>
      <c r="U287" s="375"/>
      <c r="V287" s="375"/>
      <c r="W287" s="375"/>
      <c r="X287" s="375"/>
      <c r="Y287" s="375"/>
      <c r="Z287" s="375"/>
      <c r="AA287" s="375"/>
      <c r="AB287" s="375"/>
      <c r="AC287" s="375"/>
      <c r="AD287" s="375"/>
      <c r="AE287" s="375"/>
      <c r="AF287" s="375"/>
      <c r="AG287" s="375"/>
      <c r="AH287" s="375"/>
      <c r="AI287" s="375"/>
      <c r="AJ287" s="375"/>
      <c r="AK287" s="375"/>
      <c r="AL287" s="375"/>
      <c r="AM287" s="375"/>
      <c r="AN287" s="375"/>
      <c r="AO287" s="375"/>
      <c r="AP287" s="375"/>
      <c r="AQ287" s="375"/>
      <c r="AR287" s="375"/>
      <c r="AS287" s="375"/>
      <c r="AT287" s="375"/>
      <c r="AU287" s="375"/>
      <c r="AV287" s="375"/>
      <c r="AW287" s="375"/>
      <c r="AX287" s="375"/>
      <c r="AY287" s="375"/>
      <c r="AZ287" s="375"/>
      <c r="BA287" s="375"/>
      <c r="BB287" s="375"/>
      <c r="BC287" s="375"/>
      <c r="BD287" s="375"/>
      <c r="BE287" s="343"/>
      <c r="BF287" s="343"/>
      <c r="BG287" s="343"/>
      <c r="BH287" s="384">
        <f t="shared" si="57"/>
        <v>0</v>
      </c>
      <c r="BI287" s="7"/>
      <c r="BJ287" s="7"/>
      <c r="BK287" s="236"/>
      <c r="BL287" s="237"/>
      <c r="BM287" s="148"/>
      <c r="BN287" s="238"/>
      <c r="BO287" s="124">
        <f t="shared" si="56"/>
        <v>0</v>
      </c>
      <c r="BP287" s="123">
        <v>0</v>
      </c>
      <c r="BQ287" s="123">
        <v>0</v>
      </c>
      <c r="BR287" s="125">
        <f t="shared" si="58"/>
        <v>0</v>
      </c>
      <c r="BS287" s="107"/>
      <c r="BV287" s="243"/>
      <c r="BW287" s="243"/>
      <c r="BX287" s="243"/>
      <c r="BY287" s="243"/>
      <c r="BZ287" s="243"/>
    </row>
    <row r="288" spans="1:78" s="6" customFormat="1" ht="15" hidden="1" customHeight="1" x14ac:dyDescent="0.3">
      <c r="A288" s="240"/>
      <c r="B288" s="566"/>
      <c r="C288" s="567"/>
      <c r="D288" s="108"/>
      <c r="E288" s="65"/>
      <c r="F288" s="375"/>
      <c r="G288" s="375"/>
      <c r="H288" s="375"/>
      <c r="I288" s="375"/>
      <c r="J288" s="375"/>
      <c r="K288" s="375"/>
      <c r="L288" s="375"/>
      <c r="M288" s="375"/>
      <c r="N288" s="375"/>
      <c r="O288" s="375"/>
      <c r="P288" s="375"/>
      <c r="Q288" s="375"/>
      <c r="R288" s="375"/>
      <c r="S288" s="375"/>
      <c r="T288" s="375"/>
      <c r="U288" s="375"/>
      <c r="V288" s="375"/>
      <c r="W288" s="375"/>
      <c r="X288" s="375"/>
      <c r="Y288" s="375"/>
      <c r="Z288" s="375"/>
      <c r="AA288" s="375"/>
      <c r="AB288" s="375"/>
      <c r="AC288" s="375"/>
      <c r="AD288" s="375"/>
      <c r="AE288" s="375"/>
      <c r="AF288" s="375"/>
      <c r="AG288" s="375"/>
      <c r="AH288" s="375"/>
      <c r="AI288" s="375"/>
      <c r="AJ288" s="375"/>
      <c r="AK288" s="375"/>
      <c r="AL288" s="375"/>
      <c r="AM288" s="375"/>
      <c r="AN288" s="375"/>
      <c r="AO288" s="375"/>
      <c r="AP288" s="375"/>
      <c r="AQ288" s="375"/>
      <c r="AR288" s="375"/>
      <c r="AS288" s="375"/>
      <c r="AT288" s="375"/>
      <c r="AU288" s="375"/>
      <c r="AV288" s="375"/>
      <c r="AW288" s="375"/>
      <c r="AX288" s="375"/>
      <c r="AY288" s="375"/>
      <c r="AZ288" s="375"/>
      <c r="BA288" s="375"/>
      <c r="BB288" s="375"/>
      <c r="BC288" s="375"/>
      <c r="BD288" s="375"/>
      <c r="BE288" s="343"/>
      <c r="BF288" s="343"/>
      <c r="BG288" s="343"/>
      <c r="BH288" s="384">
        <f t="shared" si="57"/>
        <v>0</v>
      </c>
      <c r="BI288" s="7"/>
      <c r="BJ288" s="7"/>
      <c r="BK288" s="236"/>
      <c r="BL288" s="237"/>
      <c r="BM288" s="148"/>
      <c r="BN288" s="238"/>
      <c r="BO288" s="124">
        <f t="shared" si="56"/>
        <v>0</v>
      </c>
      <c r="BP288" s="123">
        <v>0</v>
      </c>
      <c r="BQ288" s="123">
        <v>0</v>
      </c>
      <c r="BR288" s="125">
        <f t="shared" si="58"/>
        <v>0</v>
      </c>
      <c r="BS288" s="107"/>
      <c r="BV288" s="243"/>
      <c r="BW288" s="243"/>
      <c r="BX288" s="243"/>
      <c r="BY288" s="243"/>
      <c r="BZ288" s="243"/>
    </row>
    <row r="289" spans="1:78" s="6" customFormat="1" ht="15" hidden="1" customHeight="1" x14ac:dyDescent="0.3">
      <c r="A289" s="240"/>
      <c r="B289" s="566"/>
      <c r="C289" s="567"/>
      <c r="D289" s="108"/>
      <c r="E289" s="65"/>
      <c r="F289" s="375"/>
      <c r="G289" s="375"/>
      <c r="H289" s="375"/>
      <c r="I289" s="375"/>
      <c r="J289" s="375"/>
      <c r="K289" s="375"/>
      <c r="L289" s="375"/>
      <c r="M289" s="375"/>
      <c r="N289" s="375"/>
      <c r="O289" s="375"/>
      <c r="P289" s="375"/>
      <c r="Q289" s="375"/>
      <c r="R289" s="375"/>
      <c r="S289" s="375"/>
      <c r="T289" s="375"/>
      <c r="U289" s="375"/>
      <c r="V289" s="375"/>
      <c r="W289" s="375"/>
      <c r="X289" s="375"/>
      <c r="Y289" s="375"/>
      <c r="Z289" s="375"/>
      <c r="AA289" s="375"/>
      <c r="AB289" s="375"/>
      <c r="AC289" s="375"/>
      <c r="AD289" s="375"/>
      <c r="AE289" s="375"/>
      <c r="AF289" s="375"/>
      <c r="AG289" s="375"/>
      <c r="AH289" s="375"/>
      <c r="AI289" s="375"/>
      <c r="AJ289" s="375"/>
      <c r="AK289" s="375"/>
      <c r="AL289" s="375"/>
      <c r="AM289" s="375"/>
      <c r="AN289" s="375"/>
      <c r="AO289" s="375"/>
      <c r="AP289" s="375"/>
      <c r="AQ289" s="375"/>
      <c r="AR289" s="375"/>
      <c r="AS289" s="375"/>
      <c r="AT289" s="375"/>
      <c r="AU289" s="375"/>
      <c r="AV289" s="375"/>
      <c r="AW289" s="375"/>
      <c r="AX289" s="375"/>
      <c r="AY289" s="375"/>
      <c r="AZ289" s="375"/>
      <c r="BA289" s="375"/>
      <c r="BB289" s="375"/>
      <c r="BC289" s="375"/>
      <c r="BD289" s="375"/>
      <c r="BE289" s="343"/>
      <c r="BF289" s="343"/>
      <c r="BG289" s="343"/>
      <c r="BH289" s="384">
        <f t="shared" si="57"/>
        <v>0</v>
      </c>
      <c r="BI289" s="7"/>
      <c r="BJ289" s="7"/>
      <c r="BK289" s="236"/>
      <c r="BL289" s="237"/>
      <c r="BM289" s="148"/>
      <c r="BN289" s="238"/>
      <c r="BO289" s="124">
        <f t="shared" si="56"/>
        <v>0</v>
      </c>
      <c r="BP289" s="123">
        <v>0</v>
      </c>
      <c r="BQ289" s="123">
        <v>0</v>
      </c>
      <c r="BR289" s="125">
        <f t="shared" si="58"/>
        <v>0</v>
      </c>
      <c r="BS289" s="107"/>
      <c r="BV289" s="243"/>
      <c r="BW289" s="243"/>
      <c r="BX289" s="243"/>
      <c r="BY289" s="243"/>
      <c r="BZ289" s="243"/>
    </row>
    <row r="290" spans="1:78" s="6" customFormat="1" ht="15" hidden="1" customHeight="1" x14ac:dyDescent="0.3">
      <c r="A290" s="240"/>
      <c r="B290" s="566"/>
      <c r="C290" s="567"/>
      <c r="D290" s="108"/>
      <c r="E290" s="65"/>
      <c r="F290" s="375"/>
      <c r="G290" s="375"/>
      <c r="H290" s="375"/>
      <c r="I290" s="375"/>
      <c r="J290" s="375"/>
      <c r="K290" s="375"/>
      <c r="L290" s="375"/>
      <c r="M290" s="375"/>
      <c r="N290" s="375"/>
      <c r="O290" s="375"/>
      <c r="P290" s="375"/>
      <c r="Q290" s="375"/>
      <c r="R290" s="375"/>
      <c r="S290" s="375"/>
      <c r="T290" s="375"/>
      <c r="U290" s="375"/>
      <c r="V290" s="375"/>
      <c r="W290" s="375"/>
      <c r="X290" s="375"/>
      <c r="Y290" s="375"/>
      <c r="Z290" s="375"/>
      <c r="AA290" s="375"/>
      <c r="AB290" s="375"/>
      <c r="AC290" s="375"/>
      <c r="AD290" s="375"/>
      <c r="AE290" s="375"/>
      <c r="AF290" s="375"/>
      <c r="AG290" s="375"/>
      <c r="AH290" s="375"/>
      <c r="AI290" s="375"/>
      <c r="AJ290" s="375"/>
      <c r="AK290" s="375"/>
      <c r="AL290" s="375"/>
      <c r="AM290" s="375"/>
      <c r="AN290" s="375"/>
      <c r="AO290" s="375"/>
      <c r="AP290" s="375"/>
      <c r="AQ290" s="375"/>
      <c r="AR290" s="375"/>
      <c r="AS290" s="375"/>
      <c r="AT290" s="375"/>
      <c r="AU290" s="375"/>
      <c r="AV290" s="375"/>
      <c r="AW290" s="375"/>
      <c r="AX290" s="375"/>
      <c r="AY290" s="375"/>
      <c r="AZ290" s="375"/>
      <c r="BA290" s="375"/>
      <c r="BB290" s="375"/>
      <c r="BC290" s="375"/>
      <c r="BD290" s="375"/>
      <c r="BE290" s="343"/>
      <c r="BF290" s="343"/>
      <c r="BG290" s="343"/>
      <c r="BH290" s="384">
        <f t="shared" si="57"/>
        <v>0</v>
      </c>
      <c r="BI290" s="7"/>
      <c r="BJ290" s="7"/>
      <c r="BK290" s="236"/>
      <c r="BL290" s="237"/>
      <c r="BM290" s="148"/>
      <c r="BN290" s="238"/>
      <c r="BO290" s="124">
        <f t="shared" si="56"/>
        <v>0</v>
      </c>
      <c r="BP290" s="123">
        <v>0</v>
      </c>
      <c r="BQ290" s="123">
        <v>0</v>
      </c>
      <c r="BR290" s="125">
        <f t="shared" si="58"/>
        <v>0</v>
      </c>
      <c r="BS290" s="107"/>
      <c r="BV290" s="243"/>
      <c r="BW290" s="243"/>
      <c r="BX290" s="243"/>
      <c r="BY290" s="243"/>
      <c r="BZ290" s="243"/>
    </row>
    <row r="291" spans="1:78" s="6" customFormat="1" ht="15" hidden="1" customHeight="1" x14ac:dyDescent="0.3">
      <c r="A291" s="240"/>
      <c r="B291" s="566"/>
      <c r="C291" s="567"/>
      <c r="D291" s="108"/>
      <c r="E291" s="65"/>
      <c r="F291" s="375"/>
      <c r="G291" s="375"/>
      <c r="H291" s="375"/>
      <c r="I291" s="375"/>
      <c r="J291" s="375"/>
      <c r="K291" s="375"/>
      <c r="L291" s="375"/>
      <c r="M291" s="375"/>
      <c r="N291" s="375"/>
      <c r="O291" s="375"/>
      <c r="P291" s="375"/>
      <c r="Q291" s="375"/>
      <c r="R291" s="375"/>
      <c r="S291" s="375"/>
      <c r="T291" s="375"/>
      <c r="U291" s="375"/>
      <c r="V291" s="375"/>
      <c r="W291" s="375"/>
      <c r="X291" s="375"/>
      <c r="Y291" s="375"/>
      <c r="Z291" s="375"/>
      <c r="AA291" s="375"/>
      <c r="AB291" s="375"/>
      <c r="AC291" s="375"/>
      <c r="AD291" s="375"/>
      <c r="AE291" s="375"/>
      <c r="AF291" s="375"/>
      <c r="AG291" s="375"/>
      <c r="AH291" s="375"/>
      <c r="AI291" s="375"/>
      <c r="AJ291" s="375"/>
      <c r="AK291" s="375"/>
      <c r="AL291" s="375"/>
      <c r="AM291" s="375"/>
      <c r="AN291" s="375"/>
      <c r="AO291" s="375"/>
      <c r="AP291" s="375"/>
      <c r="AQ291" s="375"/>
      <c r="AR291" s="375"/>
      <c r="AS291" s="375"/>
      <c r="AT291" s="375"/>
      <c r="AU291" s="375"/>
      <c r="AV291" s="375"/>
      <c r="AW291" s="375"/>
      <c r="AX291" s="375"/>
      <c r="AY291" s="375"/>
      <c r="AZ291" s="375"/>
      <c r="BA291" s="375"/>
      <c r="BB291" s="375"/>
      <c r="BC291" s="375"/>
      <c r="BD291" s="375"/>
      <c r="BE291" s="343"/>
      <c r="BF291" s="343"/>
      <c r="BG291" s="343"/>
      <c r="BH291" s="384">
        <f t="shared" si="57"/>
        <v>0</v>
      </c>
      <c r="BI291" s="7"/>
      <c r="BJ291" s="7"/>
      <c r="BK291" s="236"/>
      <c r="BL291" s="237"/>
      <c r="BM291" s="148"/>
      <c r="BN291" s="238"/>
      <c r="BO291" s="124">
        <f t="shared" si="56"/>
        <v>0</v>
      </c>
      <c r="BP291" s="123">
        <v>0</v>
      </c>
      <c r="BQ291" s="123">
        <v>0</v>
      </c>
      <c r="BR291" s="125">
        <f t="shared" si="58"/>
        <v>0</v>
      </c>
      <c r="BS291" s="107"/>
      <c r="BV291" s="243"/>
      <c r="BW291" s="243"/>
      <c r="BX291" s="243"/>
      <c r="BY291" s="243"/>
      <c r="BZ291" s="243"/>
    </row>
    <row r="292" spans="1:78" s="6" customFormat="1" ht="15" hidden="1" customHeight="1" x14ac:dyDescent="0.3">
      <c r="A292" s="240"/>
      <c r="B292" s="566"/>
      <c r="C292" s="567"/>
      <c r="D292" s="108"/>
      <c r="E292" s="65"/>
      <c r="F292" s="375"/>
      <c r="G292" s="375"/>
      <c r="H292" s="375"/>
      <c r="I292" s="375"/>
      <c r="J292" s="375"/>
      <c r="K292" s="375"/>
      <c r="L292" s="375"/>
      <c r="M292" s="375"/>
      <c r="N292" s="375"/>
      <c r="O292" s="375"/>
      <c r="P292" s="375"/>
      <c r="Q292" s="375"/>
      <c r="R292" s="375"/>
      <c r="S292" s="375"/>
      <c r="T292" s="375"/>
      <c r="U292" s="375"/>
      <c r="V292" s="375"/>
      <c r="W292" s="375"/>
      <c r="X292" s="375"/>
      <c r="Y292" s="375"/>
      <c r="Z292" s="375"/>
      <c r="AA292" s="375"/>
      <c r="AB292" s="375"/>
      <c r="AC292" s="375"/>
      <c r="AD292" s="375"/>
      <c r="AE292" s="375"/>
      <c r="AF292" s="375"/>
      <c r="AG292" s="375"/>
      <c r="AH292" s="375"/>
      <c r="AI292" s="375"/>
      <c r="AJ292" s="375"/>
      <c r="AK292" s="375"/>
      <c r="AL292" s="375"/>
      <c r="AM292" s="375"/>
      <c r="AN292" s="375"/>
      <c r="AO292" s="375"/>
      <c r="AP292" s="375"/>
      <c r="AQ292" s="375"/>
      <c r="AR292" s="375"/>
      <c r="AS292" s="375"/>
      <c r="AT292" s="375"/>
      <c r="AU292" s="375"/>
      <c r="AV292" s="375"/>
      <c r="AW292" s="375"/>
      <c r="AX292" s="375"/>
      <c r="AY292" s="375"/>
      <c r="AZ292" s="375"/>
      <c r="BA292" s="375"/>
      <c r="BB292" s="375"/>
      <c r="BC292" s="375"/>
      <c r="BD292" s="375"/>
      <c r="BE292" s="343"/>
      <c r="BF292" s="343"/>
      <c r="BG292" s="343"/>
      <c r="BH292" s="384">
        <f t="shared" si="57"/>
        <v>0</v>
      </c>
      <c r="BI292" s="7"/>
      <c r="BJ292" s="7"/>
      <c r="BK292" s="236"/>
      <c r="BL292" s="237"/>
      <c r="BM292" s="148"/>
      <c r="BN292" s="238"/>
      <c r="BO292" s="124">
        <f t="shared" si="56"/>
        <v>0</v>
      </c>
      <c r="BP292" s="123">
        <v>0</v>
      </c>
      <c r="BQ292" s="123">
        <v>0</v>
      </c>
      <c r="BR292" s="125">
        <f t="shared" si="58"/>
        <v>0</v>
      </c>
      <c r="BS292" s="107"/>
      <c r="BV292" s="243"/>
      <c r="BW292" s="243"/>
      <c r="BX292" s="243"/>
      <c r="BY292" s="243"/>
      <c r="BZ292" s="243"/>
    </row>
    <row r="293" spans="1:78" s="6" customFormat="1" ht="15" hidden="1" customHeight="1" x14ac:dyDescent="0.3">
      <c r="A293" s="240"/>
      <c r="B293" s="566"/>
      <c r="C293" s="567"/>
      <c r="D293" s="108"/>
      <c r="E293" s="65"/>
      <c r="F293" s="375"/>
      <c r="G293" s="375"/>
      <c r="H293" s="375"/>
      <c r="I293" s="375"/>
      <c r="J293" s="375"/>
      <c r="K293" s="375"/>
      <c r="L293" s="375"/>
      <c r="M293" s="375"/>
      <c r="N293" s="375"/>
      <c r="O293" s="375"/>
      <c r="P293" s="375"/>
      <c r="Q293" s="375"/>
      <c r="R293" s="375"/>
      <c r="S293" s="375"/>
      <c r="T293" s="375"/>
      <c r="U293" s="375"/>
      <c r="V293" s="375"/>
      <c r="W293" s="375"/>
      <c r="X293" s="375"/>
      <c r="Y293" s="375"/>
      <c r="Z293" s="375"/>
      <c r="AA293" s="375"/>
      <c r="AB293" s="375"/>
      <c r="AC293" s="375"/>
      <c r="AD293" s="375"/>
      <c r="AE293" s="375"/>
      <c r="AF293" s="375"/>
      <c r="AG293" s="375"/>
      <c r="AH293" s="375"/>
      <c r="AI293" s="375"/>
      <c r="AJ293" s="375"/>
      <c r="AK293" s="375"/>
      <c r="AL293" s="375"/>
      <c r="AM293" s="375"/>
      <c r="AN293" s="375"/>
      <c r="AO293" s="375"/>
      <c r="AP293" s="375"/>
      <c r="AQ293" s="375"/>
      <c r="AR293" s="375"/>
      <c r="AS293" s="375"/>
      <c r="AT293" s="375"/>
      <c r="AU293" s="375"/>
      <c r="AV293" s="375"/>
      <c r="AW293" s="375"/>
      <c r="AX293" s="375"/>
      <c r="AY293" s="375"/>
      <c r="AZ293" s="375"/>
      <c r="BA293" s="375"/>
      <c r="BB293" s="375"/>
      <c r="BC293" s="375"/>
      <c r="BD293" s="375"/>
      <c r="BE293" s="343"/>
      <c r="BF293" s="343"/>
      <c r="BG293" s="343"/>
      <c r="BH293" s="384">
        <f t="shared" si="57"/>
        <v>0</v>
      </c>
      <c r="BI293" s="7"/>
      <c r="BJ293" s="7"/>
      <c r="BK293" s="236"/>
      <c r="BL293" s="237"/>
      <c r="BM293" s="148"/>
      <c r="BN293" s="238"/>
      <c r="BO293" s="124">
        <f t="shared" si="56"/>
        <v>0</v>
      </c>
      <c r="BP293" s="123">
        <v>0</v>
      </c>
      <c r="BQ293" s="123">
        <v>0</v>
      </c>
      <c r="BR293" s="125">
        <f t="shared" si="58"/>
        <v>0</v>
      </c>
      <c r="BS293" s="107"/>
      <c r="BV293" s="243"/>
      <c r="BW293" s="243"/>
      <c r="BX293" s="243"/>
      <c r="BY293" s="243"/>
      <c r="BZ293" s="243"/>
    </row>
    <row r="294" spans="1:78" s="6" customFormat="1" ht="15" hidden="1" customHeight="1" x14ac:dyDescent="0.3">
      <c r="A294" s="240"/>
      <c r="B294" s="566"/>
      <c r="C294" s="567"/>
      <c r="D294" s="108"/>
      <c r="E294" s="65"/>
      <c r="F294" s="375"/>
      <c r="G294" s="375"/>
      <c r="H294" s="375"/>
      <c r="I294" s="375"/>
      <c r="J294" s="375"/>
      <c r="K294" s="375"/>
      <c r="L294" s="375"/>
      <c r="M294" s="375"/>
      <c r="N294" s="375"/>
      <c r="O294" s="375"/>
      <c r="P294" s="375"/>
      <c r="Q294" s="375"/>
      <c r="R294" s="375"/>
      <c r="S294" s="375"/>
      <c r="T294" s="375"/>
      <c r="U294" s="375"/>
      <c r="V294" s="375"/>
      <c r="W294" s="375"/>
      <c r="X294" s="375"/>
      <c r="Y294" s="375"/>
      <c r="Z294" s="375"/>
      <c r="AA294" s="375"/>
      <c r="AB294" s="375"/>
      <c r="AC294" s="375"/>
      <c r="AD294" s="375"/>
      <c r="AE294" s="375"/>
      <c r="AF294" s="375"/>
      <c r="AG294" s="375"/>
      <c r="AH294" s="375"/>
      <c r="AI294" s="375"/>
      <c r="AJ294" s="375"/>
      <c r="AK294" s="375"/>
      <c r="AL294" s="375"/>
      <c r="AM294" s="375"/>
      <c r="AN294" s="375"/>
      <c r="AO294" s="375"/>
      <c r="AP294" s="375"/>
      <c r="AQ294" s="375"/>
      <c r="AR294" s="375"/>
      <c r="AS294" s="375"/>
      <c r="AT294" s="375"/>
      <c r="AU294" s="375"/>
      <c r="AV294" s="375"/>
      <c r="AW294" s="375"/>
      <c r="AX294" s="375"/>
      <c r="AY294" s="375"/>
      <c r="AZ294" s="375"/>
      <c r="BA294" s="375"/>
      <c r="BB294" s="375"/>
      <c r="BC294" s="375"/>
      <c r="BD294" s="375"/>
      <c r="BE294" s="343"/>
      <c r="BF294" s="343"/>
      <c r="BG294" s="343"/>
      <c r="BH294" s="384">
        <f t="shared" si="57"/>
        <v>0</v>
      </c>
      <c r="BI294" s="7"/>
      <c r="BJ294" s="7"/>
      <c r="BK294" s="236"/>
      <c r="BL294" s="237"/>
      <c r="BM294" s="148"/>
      <c r="BN294" s="238"/>
      <c r="BO294" s="124">
        <f t="shared" si="56"/>
        <v>0</v>
      </c>
      <c r="BP294" s="123">
        <v>0</v>
      </c>
      <c r="BQ294" s="123">
        <v>0</v>
      </c>
      <c r="BR294" s="125">
        <f t="shared" si="58"/>
        <v>0</v>
      </c>
      <c r="BS294" s="107"/>
      <c r="BV294" s="243"/>
      <c r="BW294" s="243"/>
      <c r="BX294" s="243"/>
      <c r="BY294" s="243"/>
      <c r="BZ294" s="243"/>
    </row>
    <row r="295" spans="1:78" s="6" customFormat="1" ht="15" hidden="1" customHeight="1" x14ac:dyDescent="0.3">
      <c r="A295" s="240"/>
      <c r="B295" s="566"/>
      <c r="C295" s="567"/>
      <c r="D295" s="108"/>
      <c r="E295" s="65"/>
      <c r="F295" s="375"/>
      <c r="G295" s="375"/>
      <c r="H295" s="375"/>
      <c r="I295" s="375"/>
      <c r="J295" s="375"/>
      <c r="K295" s="375"/>
      <c r="L295" s="375"/>
      <c r="M295" s="375"/>
      <c r="N295" s="375"/>
      <c r="O295" s="375"/>
      <c r="P295" s="375"/>
      <c r="Q295" s="375"/>
      <c r="R295" s="375"/>
      <c r="S295" s="375"/>
      <c r="T295" s="375"/>
      <c r="U295" s="375"/>
      <c r="V295" s="375"/>
      <c r="W295" s="375"/>
      <c r="X295" s="375"/>
      <c r="Y295" s="375"/>
      <c r="Z295" s="375"/>
      <c r="AA295" s="375"/>
      <c r="AB295" s="375"/>
      <c r="AC295" s="375"/>
      <c r="AD295" s="375"/>
      <c r="AE295" s="375"/>
      <c r="AF295" s="375"/>
      <c r="AG295" s="375"/>
      <c r="AH295" s="375"/>
      <c r="AI295" s="375"/>
      <c r="AJ295" s="375"/>
      <c r="AK295" s="375"/>
      <c r="AL295" s="375"/>
      <c r="AM295" s="375"/>
      <c r="AN295" s="375"/>
      <c r="AO295" s="375"/>
      <c r="AP295" s="375"/>
      <c r="AQ295" s="375"/>
      <c r="AR295" s="375"/>
      <c r="AS295" s="375"/>
      <c r="AT295" s="375"/>
      <c r="AU295" s="375"/>
      <c r="AV295" s="375"/>
      <c r="AW295" s="375"/>
      <c r="AX295" s="375"/>
      <c r="AY295" s="375"/>
      <c r="AZ295" s="375"/>
      <c r="BA295" s="375"/>
      <c r="BB295" s="375"/>
      <c r="BC295" s="375"/>
      <c r="BD295" s="375"/>
      <c r="BE295" s="343"/>
      <c r="BF295" s="343"/>
      <c r="BG295" s="343"/>
      <c r="BH295" s="384">
        <f t="shared" si="57"/>
        <v>0</v>
      </c>
      <c r="BI295" s="7"/>
      <c r="BJ295" s="7"/>
      <c r="BK295" s="236"/>
      <c r="BL295" s="237"/>
      <c r="BM295" s="148"/>
      <c r="BN295" s="238"/>
      <c r="BO295" s="124">
        <f t="shared" si="56"/>
        <v>0</v>
      </c>
      <c r="BP295" s="123">
        <v>0</v>
      </c>
      <c r="BQ295" s="123">
        <v>0</v>
      </c>
      <c r="BR295" s="125">
        <f t="shared" si="58"/>
        <v>0</v>
      </c>
      <c r="BS295" s="107"/>
      <c r="BV295" s="243"/>
      <c r="BW295" s="243"/>
      <c r="BX295" s="243"/>
      <c r="BY295" s="243"/>
      <c r="BZ295" s="243"/>
    </row>
    <row r="296" spans="1:78" s="6" customFormat="1" ht="15" hidden="1" customHeight="1" x14ac:dyDescent="0.3">
      <c r="A296" s="240"/>
      <c r="B296" s="566"/>
      <c r="C296" s="567"/>
      <c r="D296" s="108"/>
      <c r="E296" s="65"/>
      <c r="F296" s="375"/>
      <c r="G296" s="375"/>
      <c r="H296" s="375"/>
      <c r="I296" s="375"/>
      <c r="J296" s="375"/>
      <c r="K296" s="375"/>
      <c r="L296" s="375"/>
      <c r="M296" s="375"/>
      <c r="N296" s="375"/>
      <c r="O296" s="375"/>
      <c r="P296" s="375"/>
      <c r="Q296" s="375"/>
      <c r="R296" s="375"/>
      <c r="S296" s="375"/>
      <c r="T296" s="375"/>
      <c r="U296" s="375"/>
      <c r="V296" s="375"/>
      <c r="W296" s="375"/>
      <c r="X296" s="375"/>
      <c r="Y296" s="375"/>
      <c r="Z296" s="375"/>
      <c r="AA296" s="375"/>
      <c r="AB296" s="375"/>
      <c r="AC296" s="375"/>
      <c r="AD296" s="375"/>
      <c r="AE296" s="375"/>
      <c r="AF296" s="375"/>
      <c r="AG296" s="375"/>
      <c r="AH296" s="375"/>
      <c r="AI296" s="375"/>
      <c r="AJ296" s="375"/>
      <c r="AK296" s="375"/>
      <c r="AL296" s="375"/>
      <c r="AM296" s="375"/>
      <c r="AN296" s="375"/>
      <c r="AO296" s="375"/>
      <c r="AP296" s="375"/>
      <c r="AQ296" s="375"/>
      <c r="AR296" s="375"/>
      <c r="AS296" s="375"/>
      <c r="AT296" s="375"/>
      <c r="AU296" s="375"/>
      <c r="AV296" s="375"/>
      <c r="AW296" s="375"/>
      <c r="AX296" s="375"/>
      <c r="AY296" s="375"/>
      <c r="AZ296" s="375"/>
      <c r="BA296" s="375"/>
      <c r="BB296" s="375"/>
      <c r="BC296" s="375"/>
      <c r="BD296" s="375"/>
      <c r="BE296" s="343"/>
      <c r="BF296" s="343"/>
      <c r="BG296" s="343"/>
      <c r="BH296" s="384">
        <f t="shared" si="57"/>
        <v>0</v>
      </c>
      <c r="BI296" s="7"/>
      <c r="BJ296" s="7"/>
      <c r="BK296" s="236"/>
      <c r="BL296" s="237"/>
      <c r="BM296" s="148"/>
      <c r="BN296" s="238"/>
      <c r="BO296" s="124">
        <f t="shared" si="56"/>
        <v>0</v>
      </c>
      <c r="BP296" s="123">
        <v>0</v>
      </c>
      <c r="BQ296" s="123">
        <v>0</v>
      </c>
      <c r="BR296" s="125">
        <f t="shared" si="58"/>
        <v>0</v>
      </c>
      <c r="BS296" s="107"/>
      <c r="BV296" s="243"/>
      <c r="BW296" s="243"/>
      <c r="BX296" s="243"/>
      <c r="BY296" s="243"/>
      <c r="BZ296" s="243"/>
    </row>
    <row r="297" spans="1:78" s="6" customFormat="1" ht="15" hidden="1" customHeight="1" x14ac:dyDescent="0.3">
      <c r="A297" s="240"/>
      <c r="B297" s="566"/>
      <c r="C297" s="567"/>
      <c r="D297" s="108"/>
      <c r="E297" s="65"/>
      <c r="F297" s="375"/>
      <c r="G297" s="375"/>
      <c r="H297" s="375"/>
      <c r="I297" s="375"/>
      <c r="J297" s="375"/>
      <c r="K297" s="375"/>
      <c r="L297" s="375"/>
      <c r="M297" s="375"/>
      <c r="N297" s="375"/>
      <c r="O297" s="375"/>
      <c r="P297" s="375"/>
      <c r="Q297" s="375"/>
      <c r="R297" s="375"/>
      <c r="S297" s="375"/>
      <c r="T297" s="375"/>
      <c r="U297" s="375"/>
      <c r="V297" s="375"/>
      <c r="W297" s="375"/>
      <c r="X297" s="375"/>
      <c r="Y297" s="375"/>
      <c r="Z297" s="375"/>
      <c r="AA297" s="375"/>
      <c r="AB297" s="375"/>
      <c r="AC297" s="375"/>
      <c r="AD297" s="375"/>
      <c r="AE297" s="375"/>
      <c r="AF297" s="375"/>
      <c r="AG297" s="375"/>
      <c r="AH297" s="375"/>
      <c r="AI297" s="375"/>
      <c r="AJ297" s="375"/>
      <c r="AK297" s="375"/>
      <c r="AL297" s="375"/>
      <c r="AM297" s="375"/>
      <c r="AN297" s="375"/>
      <c r="AO297" s="375"/>
      <c r="AP297" s="375"/>
      <c r="AQ297" s="375"/>
      <c r="AR297" s="375"/>
      <c r="AS297" s="375"/>
      <c r="AT297" s="375"/>
      <c r="AU297" s="375"/>
      <c r="AV297" s="375"/>
      <c r="AW297" s="375"/>
      <c r="AX297" s="375"/>
      <c r="AY297" s="375"/>
      <c r="AZ297" s="375"/>
      <c r="BA297" s="375"/>
      <c r="BB297" s="375"/>
      <c r="BC297" s="375"/>
      <c r="BD297" s="375"/>
      <c r="BE297" s="343"/>
      <c r="BF297" s="343"/>
      <c r="BG297" s="343"/>
      <c r="BH297" s="384">
        <f t="shared" si="57"/>
        <v>0</v>
      </c>
      <c r="BI297" s="7"/>
      <c r="BJ297" s="7"/>
      <c r="BK297" s="236"/>
      <c r="BL297" s="237"/>
      <c r="BM297" s="148"/>
      <c r="BN297" s="238"/>
      <c r="BO297" s="124">
        <f t="shared" si="56"/>
        <v>0</v>
      </c>
      <c r="BP297" s="123">
        <v>0</v>
      </c>
      <c r="BQ297" s="123">
        <v>0</v>
      </c>
      <c r="BR297" s="125">
        <f t="shared" si="58"/>
        <v>0</v>
      </c>
      <c r="BS297" s="107"/>
      <c r="BV297" s="243"/>
      <c r="BW297" s="243"/>
      <c r="BX297" s="243"/>
      <c r="BY297" s="243"/>
      <c r="BZ297" s="243"/>
    </row>
    <row r="298" spans="1:78" s="6" customFormat="1" ht="15" hidden="1" customHeight="1" x14ac:dyDescent="0.3">
      <c r="A298" s="240"/>
      <c r="B298" s="566"/>
      <c r="C298" s="567"/>
      <c r="D298" s="108"/>
      <c r="E298" s="65"/>
      <c r="F298" s="375"/>
      <c r="G298" s="375"/>
      <c r="H298" s="375"/>
      <c r="I298" s="375"/>
      <c r="J298" s="375"/>
      <c r="K298" s="375"/>
      <c r="L298" s="375"/>
      <c r="M298" s="375"/>
      <c r="N298" s="375"/>
      <c r="O298" s="375"/>
      <c r="P298" s="375"/>
      <c r="Q298" s="375"/>
      <c r="R298" s="375"/>
      <c r="S298" s="375"/>
      <c r="T298" s="375"/>
      <c r="U298" s="375"/>
      <c r="V298" s="375"/>
      <c r="W298" s="375"/>
      <c r="X298" s="375"/>
      <c r="Y298" s="375"/>
      <c r="Z298" s="375"/>
      <c r="AA298" s="375"/>
      <c r="AB298" s="375"/>
      <c r="AC298" s="375"/>
      <c r="AD298" s="375"/>
      <c r="AE298" s="375"/>
      <c r="AF298" s="375"/>
      <c r="AG298" s="375"/>
      <c r="AH298" s="375"/>
      <c r="AI298" s="375"/>
      <c r="AJ298" s="375"/>
      <c r="AK298" s="375"/>
      <c r="AL298" s="375"/>
      <c r="AM298" s="375"/>
      <c r="AN298" s="375"/>
      <c r="AO298" s="375"/>
      <c r="AP298" s="375"/>
      <c r="AQ298" s="375"/>
      <c r="AR298" s="375"/>
      <c r="AS298" s="375"/>
      <c r="AT298" s="375"/>
      <c r="AU298" s="375"/>
      <c r="AV298" s="375"/>
      <c r="AW298" s="375"/>
      <c r="AX298" s="375"/>
      <c r="AY298" s="375"/>
      <c r="AZ298" s="375"/>
      <c r="BA298" s="375"/>
      <c r="BB298" s="375"/>
      <c r="BC298" s="375"/>
      <c r="BD298" s="375"/>
      <c r="BE298" s="343"/>
      <c r="BF298" s="343"/>
      <c r="BG298" s="343"/>
      <c r="BH298" s="384">
        <f t="shared" si="57"/>
        <v>0</v>
      </c>
      <c r="BI298" s="7"/>
      <c r="BJ298" s="7"/>
      <c r="BK298" s="236"/>
      <c r="BL298" s="237"/>
      <c r="BM298" s="148"/>
      <c r="BN298" s="238"/>
      <c r="BO298" s="124">
        <f t="shared" si="56"/>
        <v>0</v>
      </c>
      <c r="BP298" s="123">
        <v>0</v>
      </c>
      <c r="BQ298" s="123">
        <v>0</v>
      </c>
      <c r="BR298" s="125">
        <f t="shared" si="58"/>
        <v>0</v>
      </c>
      <c r="BS298" s="107"/>
      <c r="BV298" s="243"/>
      <c r="BW298" s="243"/>
      <c r="BX298" s="243"/>
      <c r="BY298" s="243"/>
      <c r="BZ298" s="243"/>
    </row>
    <row r="299" spans="1:78" s="6" customFormat="1" ht="15" hidden="1" customHeight="1" x14ac:dyDescent="0.3">
      <c r="A299" s="240"/>
      <c r="B299" s="566"/>
      <c r="C299" s="567"/>
      <c r="D299" s="108"/>
      <c r="E299" s="65"/>
      <c r="F299" s="375"/>
      <c r="G299" s="375"/>
      <c r="H299" s="375"/>
      <c r="I299" s="375"/>
      <c r="J299" s="375"/>
      <c r="K299" s="375"/>
      <c r="L299" s="375"/>
      <c r="M299" s="375"/>
      <c r="N299" s="375"/>
      <c r="O299" s="375"/>
      <c r="P299" s="375"/>
      <c r="Q299" s="375"/>
      <c r="R299" s="375"/>
      <c r="S299" s="375"/>
      <c r="T299" s="375"/>
      <c r="U299" s="375"/>
      <c r="V299" s="375"/>
      <c r="W299" s="375"/>
      <c r="X299" s="375"/>
      <c r="Y299" s="375"/>
      <c r="Z299" s="375"/>
      <c r="AA299" s="375"/>
      <c r="AB299" s="375"/>
      <c r="AC299" s="375"/>
      <c r="AD299" s="375"/>
      <c r="AE299" s="375"/>
      <c r="AF299" s="375"/>
      <c r="AG299" s="375"/>
      <c r="AH299" s="375"/>
      <c r="AI299" s="375"/>
      <c r="AJ299" s="375"/>
      <c r="AK299" s="375"/>
      <c r="AL299" s="375"/>
      <c r="AM299" s="375"/>
      <c r="AN299" s="375"/>
      <c r="AO299" s="375"/>
      <c r="AP299" s="375"/>
      <c r="AQ299" s="375"/>
      <c r="AR299" s="375"/>
      <c r="AS299" s="375"/>
      <c r="AT299" s="375"/>
      <c r="AU299" s="375"/>
      <c r="AV299" s="375"/>
      <c r="AW299" s="375"/>
      <c r="AX299" s="375"/>
      <c r="AY299" s="375"/>
      <c r="AZ299" s="375"/>
      <c r="BA299" s="375"/>
      <c r="BB299" s="375"/>
      <c r="BC299" s="375"/>
      <c r="BD299" s="375"/>
      <c r="BE299" s="343"/>
      <c r="BF299" s="343"/>
      <c r="BG299" s="343"/>
      <c r="BH299" s="384">
        <f t="shared" si="57"/>
        <v>0</v>
      </c>
      <c r="BI299" s="7"/>
      <c r="BJ299" s="7"/>
      <c r="BK299" s="236"/>
      <c r="BL299" s="237"/>
      <c r="BM299" s="148"/>
      <c r="BN299" s="238"/>
      <c r="BO299" s="124">
        <f t="shared" si="56"/>
        <v>0</v>
      </c>
      <c r="BP299" s="123">
        <v>0</v>
      </c>
      <c r="BQ299" s="123">
        <v>0</v>
      </c>
      <c r="BR299" s="125">
        <f t="shared" si="58"/>
        <v>0</v>
      </c>
      <c r="BS299" s="107"/>
      <c r="BV299" s="243"/>
      <c r="BW299" s="243"/>
      <c r="BX299" s="243"/>
      <c r="BY299" s="243"/>
      <c r="BZ299" s="243"/>
    </row>
    <row r="300" spans="1:78" s="6" customFormat="1" ht="15" hidden="1" customHeight="1" x14ac:dyDescent="0.3">
      <c r="A300" s="240"/>
      <c r="B300" s="566"/>
      <c r="C300" s="567"/>
      <c r="D300" s="108"/>
      <c r="E300" s="65"/>
      <c r="F300" s="375"/>
      <c r="G300" s="375"/>
      <c r="H300" s="375"/>
      <c r="I300" s="375"/>
      <c r="J300" s="375"/>
      <c r="K300" s="375"/>
      <c r="L300" s="375"/>
      <c r="M300" s="375"/>
      <c r="N300" s="375"/>
      <c r="O300" s="375"/>
      <c r="P300" s="375"/>
      <c r="Q300" s="375"/>
      <c r="R300" s="375"/>
      <c r="S300" s="375"/>
      <c r="T300" s="375"/>
      <c r="U300" s="375"/>
      <c r="V300" s="375"/>
      <c r="W300" s="375"/>
      <c r="X300" s="375"/>
      <c r="Y300" s="375"/>
      <c r="Z300" s="375"/>
      <c r="AA300" s="375"/>
      <c r="AB300" s="375"/>
      <c r="AC300" s="375"/>
      <c r="AD300" s="375"/>
      <c r="AE300" s="375"/>
      <c r="AF300" s="375"/>
      <c r="AG300" s="375"/>
      <c r="AH300" s="375"/>
      <c r="AI300" s="375"/>
      <c r="AJ300" s="375"/>
      <c r="AK300" s="375"/>
      <c r="AL300" s="375"/>
      <c r="AM300" s="375"/>
      <c r="AN300" s="375"/>
      <c r="AO300" s="375"/>
      <c r="AP300" s="375"/>
      <c r="AQ300" s="375"/>
      <c r="AR300" s="375"/>
      <c r="AS300" s="375"/>
      <c r="AT300" s="375"/>
      <c r="AU300" s="375"/>
      <c r="AV300" s="375"/>
      <c r="AW300" s="375"/>
      <c r="AX300" s="375"/>
      <c r="AY300" s="375"/>
      <c r="AZ300" s="375"/>
      <c r="BA300" s="375"/>
      <c r="BB300" s="375"/>
      <c r="BC300" s="375"/>
      <c r="BD300" s="375"/>
      <c r="BE300" s="343"/>
      <c r="BF300" s="343"/>
      <c r="BG300" s="343"/>
      <c r="BH300" s="384">
        <f t="shared" si="57"/>
        <v>0</v>
      </c>
      <c r="BI300" s="7"/>
      <c r="BJ300" s="7"/>
      <c r="BK300" s="236"/>
      <c r="BL300" s="237"/>
      <c r="BM300" s="148"/>
      <c r="BN300" s="238"/>
      <c r="BO300" s="124">
        <f t="shared" si="56"/>
        <v>0</v>
      </c>
      <c r="BP300" s="123">
        <v>0</v>
      </c>
      <c r="BQ300" s="123">
        <v>0</v>
      </c>
      <c r="BR300" s="125">
        <f t="shared" si="58"/>
        <v>0</v>
      </c>
      <c r="BS300" s="107"/>
      <c r="BV300" s="243"/>
      <c r="BW300" s="243"/>
      <c r="BX300" s="243"/>
      <c r="BY300" s="243"/>
      <c r="BZ300" s="243"/>
    </row>
    <row r="301" spans="1:78" s="6" customFormat="1" ht="15" hidden="1" customHeight="1" x14ac:dyDescent="0.3">
      <c r="A301" s="240"/>
      <c r="B301" s="566"/>
      <c r="C301" s="567"/>
      <c r="D301" s="108"/>
      <c r="E301" s="65"/>
      <c r="F301" s="375"/>
      <c r="G301" s="375"/>
      <c r="H301" s="375"/>
      <c r="I301" s="375"/>
      <c r="J301" s="375"/>
      <c r="K301" s="375"/>
      <c r="L301" s="375"/>
      <c r="M301" s="375"/>
      <c r="N301" s="375"/>
      <c r="O301" s="375"/>
      <c r="P301" s="375"/>
      <c r="Q301" s="375"/>
      <c r="R301" s="375"/>
      <c r="S301" s="375"/>
      <c r="T301" s="375"/>
      <c r="U301" s="375"/>
      <c r="V301" s="375"/>
      <c r="W301" s="375"/>
      <c r="X301" s="375"/>
      <c r="Y301" s="375"/>
      <c r="Z301" s="375"/>
      <c r="AA301" s="375"/>
      <c r="AB301" s="375"/>
      <c r="AC301" s="375"/>
      <c r="AD301" s="375"/>
      <c r="AE301" s="375"/>
      <c r="AF301" s="375"/>
      <c r="AG301" s="375"/>
      <c r="AH301" s="375"/>
      <c r="AI301" s="375"/>
      <c r="AJ301" s="375"/>
      <c r="AK301" s="375"/>
      <c r="AL301" s="375"/>
      <c r="AM301" s="375"/>
      <c r="AN301" s="375"/>
      <c r="AO301" s="375"/>
      <c r="AP301" s="375"/>
      <c r="AQ301" s="375"/>
      <c r="AR301" s="375"/>
      <c r="AS301" s="375"/>
      <c r="AT301" s="375"/>
      <c r="AU301" s="375"/>
      <c r="AV301" s="375"/>
      <c r="AW301" s="375"/>
      <c r="AX301" s="375"/>
      <c r="AY301" s="375"/>
      <c r="AZ301" s="375"/>
      <c r="BA301" s="375"/>
      <c r="BB301" s="375"/>
      <c r="BC301" s="375"/>
      <c r="BD301" s="375"/>
      <c r="BE301" s="343"/>
      <c r="BF301" s="343"/>
      <c r="BG301" s="343"/>
      <c r="BH301" s="384">
        <f t="shared" si="57"/>
        <v>0</v>
      </c>
      <c r="BI301" s="7"/>
      <c r="BJ301" s="7"/>
      <c r="BK301" s="236"/>
      <c r="BL301" s="237"/>
      <c r="BM301" s="148"/>
      <c r="BN301" s="238"/>
      <c r="BO301" s="124">
        <f t="shared" si="56"/>
        <v>0</v>
      </c>
      <c r="BP301" s="123">
        <v>0</v>
      </c>
      <c r="BQ301" s="123">
        <v>0</v>
      </c>
      <c r="BR301" s="125">
        <f t="shared" si="58"/>
        <v>0</v>
      </c>
      <c r="BS301" s="107"/>
      <c r="BV301" s="243"/>
      <c r="BW301" s="243"/>
      <c r="BX301" s="243"/>
      <c r="BY301" s="243"/>
      <c r="BZ301" s="243"/>
    </row>
    <row r="302" spans="1:78" s="6" customFormat="1" ht="15" hidden="1" customHeight="1" x14ac:dyDescent="0.3">
      <c r="A302" s="240"/>
      <c r="B302" s="566"/>
      <c r="C302" s="567"/>
      <c r="D302" s="108"/>
      <c r="E302" s="65"/>
      <c r="F302" s="375"/>
      <c r="G302" s="375"/>
      <c r="H302" s="375"/>
      <c r="I302" s="375"/>
      <c r="J302" s="375"/>
      <c r="K302" s="375"/>
      <c r="L302" s="375"/>
      <c r="M302" s="375"/>
      <c r="N302" s="375"/>
      <c r="O302" s="375"/>
      <c r="P302" s="375"/>
      <c r="Q302" s="375"/>
      <c r="R302" s="375"/>
      <c r="S302" s="375"/>
      <c r="T302" s="375"/>
      <c r="U302" s="375"/>
      <c r="V302" s="375"/>
      <c r="W302" s="375"/>
      <c r="X302" s="375"/>
      <c r="Y302" s="375"/>
      <c r="Z302" s="375"/>
      <c r="AA302" s="375"/>
      <c r="AB302" s="375"/>
      <c r="AC302" s="375"/>
      <c r="AD302" s="375"/>
      <c r="AE302" s="375"/>
      <c r="AF302" s="375"/>
      <c r="AG302" s="375"/>
      <c r="AH302" s="375"/>
      <c r="AI302" s="375"/>
      <c r="AJ302" s="375"/>
      <c r="AK302" s="375"/>
      <c r="AL302" s="375"/>
      <c r="AM302" s="375"/>
      <c r="AN302" s="375"/>
      <c r="AO302" s="375"/>
      <c r="AP302" s="375"/>
      <c r="AQ302" s="375"/>
      <c r="AR302" s="375"/>
      <c r="AS302" s="375"/>
      <c r="AT302" s="375"/>
      <c r="AU302" s="375"/>
      <c r="AV302" s="375"/>
      <c r="AW302" s="375"/>
      <c r="AX302" s="375"/>
      <c r="AY302" s="375"/>
      <c r="AZ302" s="375"/>
      <c r="BA302" s="375"/>
      <c r="BB302" s="375"/>
      <c r="BC302" s="375"/>
      <c r="BD302" s="375"/>
      <c r="BE302" s="343"/>
      <c r="BF302" s="343"/>
      <c r="BG302" s="343"/>
      <c r="BH302" s="384">
        <f t="shared" si="57"/>
        <v>0</v>
      </c>
      <c r="BI302" s="7"/>
      <c r="BJ302" s="7"/>
      <c r="BK302" s="236"/>
      <c r="BL302" s="237"/>
      <c r="BM302" s="148"/>
      <c r="BN302" s="238"/>
      <c r="BO302" s="124">
        <f t="shared" si="56"/>
        <v>0</v>
      </c>
      <c r="BP302" s="123">
        <v>0</v>
      </c>
      <c r="BQ302" s="123">
        <v>0</v>
      </c>
      <c r="BR302" s="125">
        <f t="shared" si="58"/>
        <v>0</v>
      </c>
      <c r="BS302" s="107"/>
      <c r="BV302" s="243"/>
      <c r="BW302" s="243"/>
      <c r="BX302" s="243"/>
      <c r="BY302" s="243"/>
      <c r="BZ302" s="243"/>
    </row>
    <row r="303" spans="1:78" s="6" customFormat="1" ht="15" hidden="1" customHeight="1" x14ac:dyDescent="0.3">
      <c r="A303" s="240"/>
      <c r="B303" s="566"/>
      <c r="C303" s="567"/>
      <c r="D303" s="108"/>
      <c r="E303" s="65"/>
      <c r="F303" s="375"/>
      <c r="G303" s="375"/>
      <c r="H303" s="375"/>
      <c r="I303" s="375"/>
      <c r="J303" s="375"/>
      <c r="K303" s="375"/>
      <c r="L303" s="375"/>
      <c r="M303" s="375"/>
      <c r="N303" s="375"/>
      <c r="O303" s="375"/>
      <c r="P303" s="375"/>
      <c r="Q303" s="375"/>
      <c r="R303" s="375"/>
      <c r="S303" s="375"/>
      <c r="T303" s="375"/>
      <c r="U303" s="375"/>
      <c r="V303" s="375"/>
      <c r="W303" s="375"/>
      <c r="X303" s="375"/>
      <c r="Y303" s="375"/>
      <c r="Z303" s="375"/>
      <c r="AA303" s="375"/>
      <c r="AB303" s="375"/>
      <c r="AC303" s="375"/>
      <c r="AD303" s="375"/>
      <c r="AE303" s="375"/>
      <c r="AF303" s="375"/>
      <c r="AG303" s="375"/>
      <c r="AH303" s="375"/>
      <c r="AI303" s="375"/>
      <c r="AJ303" s="375"/>
      <c r="AK303" s="375"/>
      <c r="AL303" s="375"/>
      <c r="AM303" s="375"/>
      <c r="AN303" s="375"/>
      <c r="AO303" s="375"/>
      <c r="AP303" s="375"/>
      <c r="AQ303" s="375"/>
      <c r="AR303" s="375"/>
      <c r="AS303" s="375"/>
      <c r="AT303" s="375"/>
      <c r="AU303" s="375"/>
      <c r="AV303" s="375"/>
      <c r="AW303" s="375"/>
      <c r="AX303" s="375"/>
      <c r="AY303" s="375"/>
      <c r="AZ303" s="375"/>
      <c r="BA303" s="375"/>
      <c r="BB303" s="375"/>
      <c r="BC303" s="375"/>
      <c r="BD303" s="375"/>
      <c r="BE303" s="343"/>
      <c r="BF303" s="343"/>
      <c r="BG303" s="343"/>
      <c r="BH303" s="384">
        <f t="shared" si="57"/>
        <v>0</v>
      </c>
      <c r="BI303" s="7"/>
      <c r="BJ303" s="7"/>
      <c r="BK303" s="236"/>
      <c r="BL303" s="237"/>
      <c r="BM303" s="148"/>
      <c r="BN303" s="238"/>
      <c r="BO303" s="124">
        <f t="shared" si="56"/>
        <v>0</v>
      </c>
      <c r="BP303" s="123">
        <v>0</v>
      </c>
      <c r="BQ303" s="123">
        <v>0</v>
      </c>
      <c r="BR303" s="125">
        <f t="shared" si="58"/>
        <v>0</v>
      </c>
      <c r="BS303" s="107"/>
      <c r="BV303" s="243"/>
      <c r="BW303" s="243"/>
      <c r="BX303" s="243"/>
      <c r="BY303" s="243"/>
      <c r="BZ303" s="243"/>
    </row>
    <row r="304" spans="1:78" s="6" customFormat="1" ht="15" hidden="1" customHeight="1" x14ac:dyDescent="0.3">
      <c r="A304" s="240"/>
      <c r="B304" s="566"/>
      <c r="C304" s="567"/>
      <c r="D304" s="108"/>
      <c r="E304" s="65"/>
      <c r="F304" s="375"/>
      <c r="G304" s="375"/>
      <c r="H304" s="375"/>
      <c r="I304" s="375"/>
      <c r="J304" s="375"/>
      <c r="K304" s="375"/>
      <c r="L304" s="375"/>
      <c r="M304" s="375"/>
      <c r="N304" s="375"/>
      <c r="O304" s="375"/>
      <c r="P304" s="375"/>
      <c r="Q304" s="375"/>
      <c r="R304" s="375"/>
      <c r="S304" s="375"/>
      <c r="T304" s="375"/>
      <c r="U304" s="375"/>
      <c r="V304" s="375"/>
      <c r="W304" s="375"/>
      <c r="X304" s="375"/>
      <c r="Y304" s="375"/>
      <c r="Z304" s="375"/>
      <c r="AA304" s="375"/>
      <c r="AB304" s="375"/>
      <c r="AC304" s="375"/>
      <c r="AD304" s="375"/>
      <c r="AE304" s="375"/>
      <c r="AF304" s="375"/>
      <c r="AG304" s="375"/>
      <c r="AH304" s="375"/>
      <c r="AI304" s="375"/>
      <c r="AJ304" s="375"/>
      <c r="AK304" s="375"/>
      <c r="AL304" s="375"/>
      <c r="AM304" s="375"/>
      <c r="AN304" s="375"/>
      <c r="AO304" s="375"/>
      <c r="AP304" s="375"/>
      <c r="AQ304" s="375"/>
      <c r="AR304" s="375"/>
      <c r="AS304" s="375"/>
      <c r="AT304" s="375"/>
      <c r="AU304" s="375"/>
      <c r="AV304" s="375"/>
      <c r="AW304" s="375"/>
      <c r="AX304" s="375"/>
      <c r="AY304" s="375"/>
      <c r="AZ304" s="375"/>
      <c r="BA304" s="375"/>
      <c r="BB304" s="375"/>
      <c r="BC304" s="375"/>
      <c r="BD304" s="375"/>
      <c r="BE304" s="343"/>
      <c r="BF304" s="343"/>
      <c r="BG304" s="343"/>
      <c r="BH304" s="384">
        <f t="shared" si="57"/>
        <v>0</v>
      </c>
      <c r="BI304" s="7"/>
      <c r="BJ304" s="7"/>
      <c r="BK304" s="236"/>
      <c r="BL304" s="237"/>
      <c r="BM304" s="148"/>
      <c r="BN304" s="238"/>
      <c r="BO304" s="124">
        <f t="shared" si="56"/>
        <v>0</v>
      </c>
      <c r="BP304" s="123">
        <v>0</v>
      </c>
      <c r="BQ304" s="123">
        <v>0</v>
      </c>
      <c r="BR304" s="125">
        <f t="shared" si="58"/>
        <v>0</v>
      </c>
      <c r="BS304" s="107"/>
      <c r="BV304" s="243"/>
      <c r="BW304" s="243"/>
      <c r="BX304" s="243"/>
      <c r="BY304" s="243"/>
      <c r="BZ304" s="243"/>
    </row>
    <row r="305" spans="1:78" s="6" customFormat="1" ht="15" hidden="1" customHeight="1" x14ac:dyDescent="0.3">
      <c r="A305" s="240"/>
      <c r="B305" s="566"/>
      <c r="C305" s="567"/>
      <c r="D305" s="108"/>
      <c r="E305" s="65"/>
      <c r="F305" s="375"/>
      <c r="G305" s="375"/>
      <c r="H305" s="375"/>
      <c r="I305" s="375"/>
      <c r="J305" s="375"/>
      <c r="K305" s="375"/>
      <c r="L305" s="375"/>
      <c r="M305" s="375"/>
      <c r="N305" s="375"/>
      <c r="O305" s="375"/>
      <c r="P305" s="375"/>
      <c r="Q305" s="375"/>
      <c r="R305" s="375"/>
      <c r="S305" s="375"/>
      <c r="T305" s="375"/>
      <c r="U305" s="375"/>
      <c r="V305" s="375"/>
      <c r="W305" s="375"/>
      <c r="X305" s="375"/>
      <c r="Y305" s="375"/>
      <c r="Z305" s="375"/>
      <c r="AA305" s="375"/>
      <c r="AB305" s="375"/>
      <c r="AC305" s="375"/>
      <c r="AD305" s="375"/>
      <c r="AE305" s="375"/>
      <c r="AF305" s="375"/>
      <c r="AG305" s="375"/>
      <c r="AH305" s="375"/>
      <c r="AI305" s="375"/>
      <c r="AJ305" s="375"/>
      <c r="AK305" s="375"/>
      <c r="AL305" s="375"/>
      <c r="AM305" s="375"/>
      <c r="AN305" s="375"/>
      <c r="AO305" s="375"/>
      <c r="AP305" s="375"/>
      <c r="AQ305" s="375"/>
      <c r="AR305" s="375"/>
      <c r="AS305" s="375"/>
      <c r="AT305" s="375"/>
      <c r="AU305" s="375"/>
      <c r="AV305" s="375"/>
      <c r="AW305" s="375"/>
      <c r="AX305" s="375"/>
      <c r="AY305" s="375"/>
      <c r="AZ305" s="375"/>
      <c r="BA305" s="375"/>
      <c r="BB305" s="375"/>
      <c r="BC305" s="375"/>
      <c r="BD305" s="375"/>
      <c r="BE305" s="343"/>
      <c r="BF305" s="343"/>
      <c r="BG305" s="343"/>
      <c r="BH305" s="384">
        <f t="shared" si="57"/>
        <v>0</v>
      </c>
      <c r="BI305" s="7"/>
      <c r="BJ305" s="7"/>
      <c r="BK305" s="236"/>
      <c r="BL305" s="237"/>
      <c r="BM305" s="148"/>
      <c r="BN305" s="238"/>
      <c r="BO305" s="124">
        <f t="shared" si="56"/>
        <v>0</v>
      </c>
      <c r="BP305" s="123">
        <v>0</v>
      </c>
      <c r="BQ305" s="123">
        <v>0</v>
      </c>
      <c r="BR305" s="125">
        <f t="shared" si="58"/>
        <v>0</v>
      </c>
      <c r="BS305" s="107"/>
      <c r="BV305" s="243"/>
      <c r="BW305" s="243"/>
      <c r="BX305" s="243"/>
      <c r="BY305" s="243"/>
      <c r="BZ305" s="243"/>
    </row>
    <row r="306" spans="1:78" s="6" customFormat="1" ht="15" hidden="1" customHeight="1" x14ac:dyDescent="0.3">
      <c r="A306" s="240"/>
      <c r="B306" s="566"/>
      <c r="C306" s="567"/>
      <c r="D306" s="108"/>
      <c r="E306" s="65"/>
      <c r="F306" s="375"/>
      <c r="G306" s="375"/>
      <c r="H306" s="375"/>
      <c r="I306" s="375"/>
      <c r="J306" s="375"/>
      <c r="K306" s="375"/>
      <c r="L306" s="375"/>
      <c r="M306" s="375"/>
      <c r="N306" s="375"/>
      <c r="O306" s="375"/>
      <c r="P306" s="375"/>
      <c r="Q306" s="375"/>
      <c r="R306" s="375"/>
      <c r="S306" s="375"/>
      <c r="T306" s="375"/>
      <c r="U306" s="375"/>
      <c r="V306" s="375"/>
      <c r="W306" s="375"/>
      <c r="X306" s="375"/>
      <c r="Y306" s="375"/>
      <c r="Z306" s="375"/>
      <c r="AA306" s="375"/>
      <c r="AB306" s="375"/>
      <c r="AC306" s="375"/>
      <c r="AD306" s="375"/>
      <c r="AE306" s="375"/>
      <c r="AF306" s="375"/>
      <c r="AG306" s="375"/>
      <c r="AH306" s="375"/>
      <c r="AI306" s="375"/>
      <c r="AJ306" s="375"/>
      <c r="AK306" s="375"/>
      <c r="AL306" s="375"/>
      <c r="AM306" s="375"/>
      <c r="AN306" s="375"/>
      <c r="AO306" s="375"/>
      <c r="AP306" s="375"/>
      <c r="AQ306" s="375"/>
      <c r="AR306" s="375"/>
      <c r="AS306" s="375"/>
      <c r="AT306" s="375"/>
      <c r="AU306" s="375"/>
      <c r="AV306" s="375"/>
      <c r="AW306" s="375"/>
      <c r="AX306" s="375"/>
      <c r="AY306" s="375"/>
      <c r="AZ306" s="375"/>
      <c r="BA306" s="375"/>
      <c r="BB306" s="375"/>
      <c r="BC306" s="375"/>
      <c r="BD306" s="375"/>
      <c r="BE306" s="343"/>
      <c r="BF306" s="343"/>
      <c r="BG306" s="343"/>
      <c r="BH306" s="384">
        <f t="shared" si="57"/>
        <v>0</v>
      </c>
      <c r="BI306" s="7"/>
      <c r="BJ306" s="7"/>
      <c r="BK306" s="236"/>
      <c r="BL306" s="237"/>
      <c r="BM306" s="148"/>
      <c r="BN306" s="238"/>
      <c r="BO306" s="124">
        <f t="shared" si="56"/>
        <v>0</v>
      </c>
      <c r="BP306" s="123">
        <v>0</v>
      </c>
      <c r="BQ306" s="123">
        <v>0</v>
      </c>
      <c r="BR306" s="125">
        <f t="shared" si="58"/>
        <v>0</v>
      </c>
      <c r="BS306" s="107"/>
      <c r="BV306" s="243"/>
      <c r="BW306" s="243"/>
      <c r="BX306" s="243"/>
      <c r="BY306" s="243"/>
      <c r="BZ306" s="243"/>
    </row>
    <row r="307" spans="1:78" s="6" customFormat="1" ht="15" hidden="1" customHeight="1" x14ac:dyDescent="0.3">
      <c r="A307" s="240"/>
      <c r="B307" s="566"/>
      <c r="C307" s="567"/>
      <c r="D307" s="108"/>
      <c r="E307" s="65"/>
      <c r="F307" s="375"/>
      <c r="G307" s="375"/>
      <c r="H307" s="375"/>
      <c r="I307" s="375"/>
      <c r="J307" s="375"/>
      <c r="K307" s="375"/>
      <c r="L307" s="375"/>
      <c r="M307" s="375"/>
      <c r="N307" s="375"/>
      <c r="O307" s="375"/>
      <c r="P307" s="375"/>
      <c r="Q307" s="375"/>
      <c r="R307" s="375"/>
      <c r="S307" s="375"/>
      <c r="T307" s="375"/>
      <c r="U307" s="375"/>
      <c r="V307" s="375"/>
      <c r="W307" s="375"/>
      <c r="X307" s="375"/>
      <c r="Y307" s="375"/>
      <c r="Z307" s="375"/>
      <c r="AA307" s="375"/>
      <c r="AB307" s="375"/>
      <c r="AC307" s="375"/>
      <c r="AD307" s="375"/>
      <c r="AE307" s="375"/>
      <c r="AF307" s="375"/>
      <c r="AG307" s="375"/>
      <c r="AH307" s="375"/>
      <c r="AI307" s="375"/>
      <c r="AJ307" s="375"/>
      <c r="AK307" s="375"/>
      <c r="AL307" s="375"/>
      <c r="AM307" s="375"/>
      <c r="AN307" s="375"/>
      <c r="AO307" s="375"/>
      <c r="AP307" s="375"/>
      <c r="AQ307" s="375"/>
      <c r="AR307" s="375"/>
      <c r="AS307" s="375"/>
      <c r="AT307" s="375"/>
      <c r="AU307" s="375"/>
      <c r="AV307" s="375"/>
      <c r="AW307" s="375"/>
      <c r="AX307" s="375"/>
      <c r="AY307" s="375"/>
      <c r="AZ307" s="375"/>
      <c r="BA307" s="375"/>
      <c r="BB307" s="375"/>
      <c r="BC307" s="375"/>
      <c r="BD307" s="375"/>
      <c r="BE307" s="343"/>
      <c r="BF307" s="343"/>
      <c r="BG307" s="343"/>
      <c r="BH307" s="384">
        <f t="shared" si="57"/>
        <v>0</v>
      </c>
      <c r="BI307" s="7"/>
      <c r="BJ307" s="7"/>
      <c r="BK307" s="236"/>
      <c r="BL307" s="237"/>
      <c r="BM307" s="148"/>
      <c r="BN307" s="238"/>
      <c r="BO307" s="124">
        <f t="shared" si="56"/>
        <v>0</v>
      </c>
      <c r="BP307" s="123">
        <v>0</v>
      </c>
      <c r="BQ307" s="123">
        <v>0</v>
      </c>
      <c r="BR307" s="125">
        <f t="shared" si="58"/>
        <v>0</v>
      </c>
      <c r="BS307" s="107"/>
      <c r="BV307" s="243"/>
      <c r="BW307" s="243"/>
      <c r="BX307" s="243"/>
      <c r="BY307" s="243"/>
      <c r="BZ307" s="243"/>
    </row>
    <row r="308" spans="1:78" s="6" customFormat="1" ht="15" hidden="1" customHeight="1" x14ac:dyDescent="0.3">
      <c r="A308" s="240"/>
      <c r="B308" s="566"/>
      <c r="C308" s="567"/>
      <c r="D308" s="108"/>
      <c r="E308" s="65"/>
      <c r="F308" s="375"/>
      <c r="G308" s="375"/>
      <c r="H308" s="375"/>
      <c r="I308" s="375"/>
      <c r="J308" s="375"/>
      <c r="K308" s="375"/>
      <c r="L308" s="375"/>
      <c r="M308" s="375"/>
      <c r="N308" s="375"/>
      <c r="O308" s="375"/>
      <c r="P308" s="375"/>
      <c r="Q308" s="375"/>
      <c r="R308" s="375"/>
      <c r="S308" s="375"/>
      <c r="T308" s="375"/>
      <c r="U308" s="375"/>
      <c r="V308" s="375"/>
      <c r="W308" s="375"/>
      <c r="X308" s="375"/>
      <c r="Y308" s="375"/>
      <c r="Z308" s="375"/>
      <c r="AA308" s="375"/>
      <c r="AB308" s="375"/>
      <c r="AC308" s="375"/>
      <c r="AD308" s="375"/>
      <c r="AE308" s="375"/>
      <c r="AF308" s="375"/>
      <c r="AG308" s="375"/>
      <c r="AH308" s="375"/>
      <c r="AI308" s="375"/>
      <c r="AJ308" s="375"/>
      <c r="AK308" s="375"/>
      <c r="AL308" s="375"/>
      <c r="AM308" s="375"/>
      <c r="AN308" s="375"/>
      <c r="AO308" s="375"/>
      <c r="AP308" s="375"/>
      <c r="AQ308" s="375"/>
      <c r="AR308" s="375"/>
      <c r="AS308" s="375"/>
      <c r="AT308" s="375"/>
      <c r="AU308" s="375"/>
      <c r="AV308" s="375"/>
      <c r="AW308" s="375"/>
      <c r="AX308" s="375"/>
      <c r="AY308" s="375"/>
      <c r="AZ308" s="375"/>
      <c r="BA308" s="375"/>
      <c r="BB308" s="375"/>
      <c r="BC308" s="375"/>
      <c r="BD308" s="375"/>
      <c r="BE308" s="343"/>
      <c r="BF308" s="343"/>
      <c r="BG308" s="343"/>
      <c r="BH308" s="384">
        <f t="shared" si="57"/>
        <v>0</v>
      </c>
      <c r="BI308" s="7"/>
      <c r="BJ308" s="7"/>
      <c r="BK308" s="236"/>
      <c r="BL308" s="237"/>
      <c r="BM308" s="148"/>
      <c r="BN308" s="238"/>
      <c r="BO308" s="124">
        <f t="shared" si="56"/>
        <v>0</v>
      </c>
      <c r="BP308" s="123">
        <v>0</v>
      </c>
      <c r="BQ308" s="123">
        <v>0</v>
      </c>
      <c r="BR308" s="125">
        <f t="shared" si="58"/>
        <v>0</v>
      </c>
      <c r="BS308" s="107"/>
      <c r="BV308" s="243"/>
      <c r="BW308" s="243"/>
      <c r="BX308" s="243"/>
      <c r="BY308" s="243"/>
      <c r="BZ308" s="243"/>
    </row>
    <row r="309" spans="1:78" s="6" customFormat="1" ht="15" hidden="1" customHeight="1" x14ac:dyDescent="0.3">
      <c r="A309" s="240"/>
      <c r="B309" s="566"/>
      <c r="C309" s="567"/>
      <c r="D309" s="108"/>
      <c r="E309" s="65"/>
      <c r="F309" s="375"/>
      <c r="G309" s="375"/>
      <c r="H309" s="375"/>
      <c r="I309" s="375"/>
      <c r="J309" s="375"/>
      <c r="K309" s="375"/>
      <c r="L309" s="375"/>
      <c r="M309" s="375"/>
      <c r="N309" s="375"/>
      <c r="O309" s="375"/>
      <c r="P309" s="375"/>
      <c r="Q309" s="375"/>
      <c r="R309" s="375"/>
      <c r="S309" s="375"/>
      <c r="T309" s="375"/>
      <c r="U309" s="375"/>
      <c r="V309" s="375"/>
      <c r="W309" s="375"/>
      <c r="X309" s="375"/>
      <c r="Y309" s="375"/>
      <c r="Z309" s="375"/>
      <c r="AA309" s="375"/>
      <c r="AB309" s="375"/>
      <c r="AC309" s="375"/>
      <c r="AD309" s="375"/>
      <c r="AE309" s="375"/>
      <c r="AF309" s="375"/>
      <c r="AG309" s="375"/>
      <c r="AH309" s="375"/>
      <c r="AI309" s="375"/>
      <c r="AJ309" s="375"/>
      <c r="AK309" s="375"/>
      <c r="AL309" s="375"/>
      <c r="AM309" s="375"/>
      <c r="AN309" s="375"/>
      <c r="AO309" s="375"/>
      <c r="AP309" s="375"/>
      <c r="AQ309" s="375"/>
      <c r="AR309" s="375"/>
      <c r="AS309" s="375"/>
      <c r="AT309" s="375"/>
      <c r="AU309" s="375"/>
      <c r="AV309" s="375"/>
      <c r="AW309" s="375"/>
      <c r="AX309" s="375"/>
      <c r="AY309" s="375"/>
      <c r="AZ309" s="375"/>
      <c r="BA309" s="375"/>
      <c r="BB309" s="375"/>
      <c r="BC309" s="375"/>
      <c r="BD309" s="375"/>
      <c r="BE309" s="343"/>
      <c r="BF309" s="343"/>
      <c r="BG309" s="343"/>
      <c r="BH309" s="384">
        <f t="shared" si="57"/>
        <v>0</v>
      </c>
      <c r="BI309" s="7"/>
      <c r="BJ309" s="7"/>
      <c r="BK309" s="236"/>
      <c r="BL309" s="237"/>
      <c r="BM309" s="148"/>
      <c r="BN309" s="238"/>
      <c r="BO309" s="124">
        <f t="shared" si="56"/>
        <v>0</v>
      </c>
      <c r="BP309" s="123">
        <v>0</v>
      </c>
      <c r="BQ309" s="123">
        <v>0</v>
      </c>
      <c r="BR309" s="125">
        <f t="shared" si="58"/>
        <v>0</v>
      </c>
      <c r="BS309" s="107"/>
      <c r="BV309" s="243"/>
      <c r="BW309" s="243"/>
      <c r="BX309" s="243"/>
      <c r="BY309" s="243"/>
      <c r="BZ309" s="243"/>
    </row>
    <row r="310" spans="1:78" s="6" customFormat="1" ht="15" hidden="1" customHeight="1" x14ac:dyDescent="0.3">
      <c r="A310" s="240"/>
      <c r="B310" s="566"/>
      <c r="C310" s="567"/>
      <c r="D310" s="108"/>
      <c r="E310" s="65"/>
      <c r="F310" s="375"/>
      <c r="G310" s="375"/>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5"/>
      <c r="AY310" s="375"/>
      <c r="AZ310" s="375"/>
      <c r="BA310" s="375"/>
      <c r="BB310" s="375"/>
      <c r="BC310" s="375"/>
      <c r="BD310" s="375"/>
      <c r="BE310" s="343"/>
      <c r="BF310" s="343"/>
      <c r="BG310" s="343"/>
      <c r="BH310" s="384">
        <f t="shared" si="57"/>
        <v>0</v>
      </c>
      <c r="BI310" s="7"/>
      <c r="BJ310" s="7"/>
      <c r="BK310" s="236"/>
      <c r="BL310" s="237"/>
      <c r="BM310" s="148"/>
      <c r="BN310" s="238"/>
      <c r="BO310" s="124">
        <f t="shared" si="56"/>
        <v>0</v>
      </c>
      <c r="BP310" s="123">
        <v>0</v>
      </c>
      <c r="BQ310" s="123">
        <v>0</v>
      </c>
      <c r="BR310" s="125">
        <f t="shared" si="58"/>
        <v>0</v>
      </c>
      <c r="BS310" s="107"/>
      <c r="BV310" s="243"/>
      <c r="BW310" s="243"/>
      <c r="BX310" s="243"/>
      <c r="BY310" s="243"/>
      <c r="BZ310" s="243"/>
    </row>
    <row r="311" spans="1:78" s="6" customFormat="1" ht="15" hidden="1" customHeight="1" x14ac:dyDescent="0.3">
      <c r="A311" s="240"/>
      <c r="B311" s="566"/>
      <c r="C311" s="567"/>
      <c r="D311" s="108"/>
      <c r="E311" s="65"/>
      <c r="F311" s="375"/>
      <c r="G311" s="375"/>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5"/>
      <c r="AY311" s="375"/>
      <c r="AZ311" s="375"/>
      <c r="BA311" s="375"/>
      <c r="BB311" s="375"/>
      <c r="BC311" s="375"/>
      <c r="BD311" s="375"/>
      <c r="BE311" s="343"/>
      <c r="BF311" s="343"/>
      <c r="BG311" s="343"/>
      <c r="BH311" s="384">
        <f t="shared" si="57"/>
        <v>0</v>
      </c>
      <c r="BI311" s="7"/>
      <c r="BJ311" s="7"/>
      <c r="BK311" s="236"/>
      <c r="BL311" s="237"/>
      <c r="BM311" s="148"/>
      <c r="BN311" s="238"/>
      <c r="BO311" s="124">
        <f t="shared" si="56"/>
        <v>0</v>
      </c>
      <c r="BP311" s="123">
        <v>0</v>
      </c>
      <c r="BQ311" s="123">
        <v>0</v>
      </c>
      <c r="BR311" s="125">
        <f t="shared" si="58"/>
        <v>0</v>
      </c>
      <c r="BS311" s="107"/>
      <c r="BV311" s="243"/>
      <c r="BW311" s="243"/>
      <c r="BX311" s="243"/>
      <c r="BY311" s="243"/>
      <c r="BZ311" s="243"/>
    </row>
    <row r="312" spans="1:78" s="6" customFormat="1" ht="15" hidden="1" customHeight="1" x14ac:dyDescent="0.3">
      <c r="A312" s="240"/>
      <c r="B312" s="566"/>
      <c r="C312" s="567"/>
      <c r="D312" s="108"/>
      <c r="E312" s="65"/>
      <c r="F312" s="375"/>
      <c r="G312" s="375"/>
      <c r="H312" s="375"/>
      <c r="I312" s="375"/>
      <c r="J312" s="375"/>
      <c r="K312" s="375"/>
      <c r="L312" s="375"/>
      <c r="M312" s="375"/>
      <c r="N312" s="375"/>
      <c r="O312" s="375"/>
      <c r="P312" s="375"/>
      <c r="Q312" s="375"/>
      <c r="R312" s="375"/>
      <c r="S312" s="375"/>
      <c r="T312" s="375"/>
      <c r="U312" s="375"/>
      <c r="V312" s="375"/>
      <c r="W312" s="375"/>
      <c r="X312" s="375"/>
      <c r="Y312" s="375"/>
      <c r="Z312" s="375"/>
      <c r="AA312" s="375"/>
      <c r="AB312" s="375"/>
      <c r="AC312" s="375"/>
      <c r="AD312" s="375"/>
      <c r="AE312" s="375"/>
      <c r="AF312" s="375"/>
      <c r="AG312" s="375"/>
      <c r="AH312" s="375"/>
      <c r="AI312" s="375"/>
      <c r="AJ312" s="375"/>
      <c r="AK312" s="375"/>
      <c r="AL312" s="375"/>
      <c r="AM312" s="375"/>
      <c r="AN312" s="375"/>
      <c r="AO312" s="375"/>
      <c r="AP312" s="375"/>
      <c r="AQ312" s="375"/>
      <c r="AR312" s="375"/>
      <c r="AS312" s="375"/>
      <c r="AT312" s="375"/>
      <c r="AU312" s="375"/>
      <c r="AV312" s="375"/>
      <c r="AW312" s="375"/>
      <c r="AX312" s="375"/>
      <c r="AY312" s="375"/>
      <c r="AZ312" s="375"/>
      <c r="BA312" s="375"/>
      <c r="BB312" s="375"/>
      <c r="BC312" s="375"/>
      <c r="BD312" s="375"/>
      <c r="BE312" s="343"/>
      <c r="BF312" s="343"/>
      <c r="BG312" s="343"/>
      <c r="BH312" s="384">
        <f t="shared" si="57"/>
        <v>0</v>
      </c>
      <c r="BI312" s="7"/>
      <c r="BJ312" s="7"/>
      <c r="BK312" s="236"/>
      <c r="BL312" s="237"/>
      <c r="BM312" s="148"/>
      <c r="BN312" s="238"/>
      <c r="BO312" s="124">
        <f t="shared" si="56"/>
        <v>0</v>
      </c>
      <c r="BP312" s="123">
        <v>0</v>
      </c>
      <c r="BQ312" s="123">
        <v>0</v>
      </c>
      <c r="BR312" s="125">
        <f t="shared" si="58"/>
        <v>0</v>
      </c>
      <c r="BS312" s="107"/>
      <c r="BV312" s="243"/>
      <c r="BW312" s="243"/>
      <c r="BX312" s="243"/>
      <c r="BY312" s="243"/>
      <c r="BZ312" s="243"/>
    </row>
    <row r="313" spans="1:78" s="6" customFormat="1" ht="15" hidden="1" customHeight="1" x14ac:dyDescent="0.3">
      <c r="A313" s="240"/>
      <c r="B313" s="566"/>
      <c r="C313" s="567"/>
      <c r="D313" s="108"/>
      <c r="E313" s="65"/>
      <c r="F313" s="375"/>
      <c r="G313" s="375"/>
      <c r="H313" s="375"/>
      <c r="I313" s="375"/>
      <c r="J313" s="375"/>
      <c r="K313" s="375"/>
      <c r="L313" s="375"/>
      <c r="M313" s="375"/>
      <c r="N313" s="375"/>
      <c r="O313" s="375"/>
      <c r="P313" s="375"/>
      <c r="Q313" s="375"/>
      <c r="R313" s="375"/>
      <c r="S313" s="375"/>
      <c r="T313" s="375"/>
      <c r="U313" s="375"/>
      <c r="V313" s="375"/>
      <c r="W313" s="375"/>
      <c r="X313" s="375"/>
      <c r="Y313" s="375"/>
      <c r="Z313" s="375"/>
      <c r="AA313" s="375"/>
      <c r="AB313" s="375"/>
      <c r="AC313" s="375"/>
      <c r="AD313" s="375"/>
      <c r="AE313" s="375"/>
      <c r="AF313" s="375"/>
      <c r="AG313" s="375"/>
      <c r="AH313" s="375"/>
      <c r="AI313" s="375"/>
      <c r="AJ313" s="375"/>
      <c r="AK313" s="375"/>
      <c r="AL313" s="375"/>
      <c r="AM313" s="375"/>
      <c r="AN313" s="375"/>
      <c r="AO313" s="375"/>
      <c r="AP313" s="375"/>
      <c r="AQ313" s="375"/>
      <c r="AR313" s="375"/>
      <c r="AS313" s="375"/>
      <c r="AT313" s="375"/>
      <c r="AU313" s="375"/>
      <c r="AV313" s="375"/>
      <c r="AW313" s="375"/>
      <c r="AX313" s="375"/>
      <c r="AY313" s="375"/>
      <c r="AZ313" s="375"/>
      <c r="BA313" s="375"/>
      <c r="BB313" s="375"/>
      <c r="BC313" s="375"/>
      <c r="BD313" s="375"/>
      <c r="BE313" s="343"/>
      <c r="BF313" s="343"/>
      <c r="BG313" s="343"/>
      <c r="BH313" s="384">
        <f t="shared" si="57"/>
        <v>0</v>
      </c>
      <c r="BI313" s="7"/>
      <c r="BJ313" s="7"/>
      <c r="BK313" s="236"/>
      <c r="BL313" s="237"/>
      <c r="BM313" s="148"/>
      <c r="BN313" s="238"/>
      <c r="BO313" s="124">
        <f t="shared" si="56"/>
        <v>0</v>
      </c>
      <c r="BP313" s="123">
        <v>0</v>
      </c>
      <c r="BQ313" s="123">
        <v>0</v>
      </c>
      <c r="BR313" s="125">
        <f t="shared" si="58"/>
        <v>0</v>
      </c>
      <c r="BS313" s="107"/>
      <c r="BV313" s="243"/>
      <c r="BW313" s="243"/>
      <c r="BX313" s="243"/>
      <c r="BY313" s="243"/>
      <c r="BZ313" s="243"/>
    </row>
    <row r="314" spans="1:78" s="6" customFormat="1" ht="15" hidden="1" customHeight="1" x14ac:dyDescent="0.3">
      <c r="A314" s="240"/>
      <c r="B314" s="566"/>
      <c r="C314" s="567"/>
      <c r="D314" s="108"/>
      <c r="E314" s="65"/>
      <c r="F314" s="375"/>
      <c r="G314" s="375"/>
      <c r="H314" s="375"/>
      <c r="I314" s="375"/>
      <c r="J314" s="375"/>
      <c r="K314" s="375"/>
      <c r="L314" s="375"/>
      <c r="M314" s="375"/>
      <c r="N314" s="375"/>
      <c r="O314" s="375"/>
      <c r="P314" s="375"/>
      <c r="Q314" s="375"/>
      <c r="R314" s="375"/>
      <c r="S314" s="375"/>
      <c r="T314" s="375"/>
      <c r="U314" s="375"/>
      <c r="V314" s="375"/>
      <c r="W314" s="375"/>
      <c r="X314" s="375"/>
      <c r="Y314" s="375"/>
      <c r="Z314" s="375"/>
      <c r="AA314" s="375"/>
      <c r="AB314" s="375"/>
      <c r="AC314" s="375"/>
      <c r="AD314" s="375"/>
      <c r="AE314" s="375"/>
      <c r="AF314" s="375"/>
      <c r="AG314" s="375"/>
      <c r="AH314" s="375"/>
      <c r="AI314" s="375"/>
      <c r="AJ314" s="375"/>
      <c r="AK314" s="375"/>
      <c r="AL314" s="375"/>
      <c r="AM314" s="375"/>
      <c r="AN314" s="375"/>
      <c r="AO314" s="375"/>
      <c r="AP314" s="375"/>
      <c r="AQ314" s="375"/>
      <c r="AR314" s="375"/>
      <c r="AS314" s="375"/>
      <c r="AT314" s="375"/>
      <c r="AU314" s="375"/>
      <c r="AV314" s="375"/>
      <c r="AW314" s="375"/>
      <c r="AX314" s="375"/>
      <c r="AY314" s="375"/>
      <c r="AZ314" s="375"/>
      <c r="BA314" s="375"/>
      <c r="BB314" s="375"/>
      <c r="BC314" s="375"/>
      <c r="BD314" s="375"/>
      <c r="BE314" s="343"/>
      <c r="BF314" s="343"/>
      <c r="BG314" s="343"/>
      <c r="BH314" s="384">
        <f t="shared" si="57"/>
        <v>0</v>
      </c>
      <c r="BI314" s="7"/>
      <c r="BJ314" s="7"/>
      <c r="BK314" s="236"/>
      <c r="BL314" s="237"/>
      <c r="BM314" s="148"/>
      <c r="BN314" s="238"/>
      <c r="BO314" s="124">
        <f t="shared" si="56"/>
        <v>0</v>
      </c>
      <c r="BP314" s="123">
        <v>0</v>
      </c>
      <c r="BQ314" s="123">
        <v>0</v>
      </c>
      <c r="BR314" s="125">
        <f t="shared" si="58"/>
        <v>0</v>
      </c>
      <c r="BS314" s="107"/>
      <c r="BV314" s="243"/>
      <c r="BW314" s="243"/>
      <c r="BX314" s="243"/>
      <c r="BY314" s="243"/>
      <c r="BZ314" s="243"/>
    </row>
    <row r="315" spans="1:78" s="6" customFormat="1" ht="15" hidden="1" customHeight="1" x14ac:dyDescent="0.3">
      <c r="A315" s="240"/>
      <c r="B315" s="566"/>
      <c r="C315" s="567"/>
      <c r="D315" s="108"/>
      <c r="E315" s="6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375"/>
      <c r="AN315" s="375"/>
      <c r="AO315" s="375"/>
      <c r="AP315" s="375"/>
      <c r="AQ315" s="375"/>
      <c r="AR315" s="375"/>
      <c r="AS315" s="375"/>
      <c r="AT315" s="375"/>
      <c r="AU315" s="375"/>
      <c r="AV315" s="375"/>
      <c r="AW315" s="375"/>
      <c r="AX315" s="375"/>
      <c r="AY315" s="375"/>
      <c r="AZ315" s="375"/>
      <c r="BA315" s="375"/>
      <c r="BB315" s="375"/>
      <c r="BC315" s="375"/>
      <c r="BD315" s="375"/>
      <c r="BE315" s="343"/>
      <c r="BF315" s="343"/>
      <c r="BG315" s="343"/>
      <c r="BH315" s="384">
        <f t="shared" si="57"/>
        <v>0</v>
      </c>
      <c r="BI315" s="7"/>
      <c r="BJ315" s="7"/>
      <c r="BK315" s="236"/>
      <c r="BL315" s="237"/>
      <c r="BM315" s="148"/>
      <c r="BN315" s="238"/>
      <c r="BO315" s="124">
        <f t="shared" si="56"/>
        <v>0</v>
      </c>
      <c r="BP315" s="123">
        <v>0</v>
      </c>
      <c r="BQ315" s="123">
        <v>0</v>
      </c>
      <c r="BR315" s="125">
        <f t="shared" si="58"/>
        <v>0</v>
      </c>
      <c r="BS315" s="107"/>
      <c r="BV315" s="243"/>
      <c r="BW315" s="243"/>
      <c r="BX315" s="243"/>
      <c r="BY315" s="243"/>
      <c r="BZ315" s="243"/>
    </row>
    <row r="316" spans="1:78" s="6" customFormat="1" ht="15" hidden="1" customHeight="1" x14ac:dyDescent="0.3">
      <c r="A316" s="240"/>
      <c r="B316" s="566"/>
      <c r="C316" s="567"/>
      <c r="D316" s="108"/>
      <c r="E316" s="6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375"/>
      <c r="AN316" s="375"/>
      <c r="AO316" s="375"/>
      <c r="AP316" s="375"/>
      <c r="AQ316" s="375"/>
      <c r="AR316" s="375"/>
      <c r="AS316" s="375"/>
      <c r="AT316" s="375"/>
      <c r="AU316" s="375"/>
      <c r="AV316" s="375"/>
      <c r="AW316" s="375"/>
      <c r="AX316" s="375"/>
      <c r="AY316" s="375"/>
      <c r="AZ316" s="375"/>
      <c r="BA316" s="375"/>
      <c r="BB316" s="375"/>
      <c r="BC316" s="375"/>
      <c r="BD316" s="375"/>
      <c r="BE316" s="343"/>
      <c r="BF316" s="343"/>
      <c r="BG316" s="343"/>
      <c r="BH316" s="384">
        <f t="shared" si="57"/>
        <v>0</v>
      </c>
      <c r="BI316" s="7"/>
      <c r="BJ316" s="7"/>
      <c r="BK316" s="236"/>
      <c r="BL316" s="237"/>
      <c r="BM316" s="148"/>
      <c r="BN316" s="238"/>
      <c r="BO316" s="124">
        <f t="shared" si="56"/>
        <v>0</v>
      </c>
      <c r="BP316" s="123">
        <v>0</v>
      </c>
      <c r="BQ316" s="123">
        <v>0</v>
      </c>
      <c r="BR316" s="125">
        <f t="shared" si="58"/>
        <v>0</v>
      </c>
      <c r="BS316" s="107"/>
      <c r="BV316" s="243"/>
      <c r="BW316" s="243"/>
      <c r="BX316" s="243"/>
      <c r="BY316" s="243"/>
      <c r="BZ316" s="243"/>
    </row>
    <row r="317" spans="1:78" s="6" customFormat="1" ht="15" hidden="1" customHeight="1" x14ac:dyDescent="0.3">
      <c r="A317" s="240"/>
      <c r="B317" s="566"/>
      <c r="C317" s="567"/>
      <c r="D317" s="108"/>
      <c r="E317" s="6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375"/>
      <c r="AN317" s="375"/>
      <c r="AO317" s="375"/>
      <c r="AP317" s="375"/>
      <c r="AQ317" s="375"/>
      <c r="AR317" s="375"/>
      <c r="AS317" s="375"/>
      <c r="AT317" s="375"/>
      <c r="AU317" s="375"/>
      <c r="AV317" s="375"/>
      <c r="AW317" s="375"/>
      <c r="AX317" s="375"/>
      <c r="AY317" s="375"/>
      <c r="AZ317" s="375"/>
      <c r="BA317" s="375"/>
      <c r="BB317" s="375"/>
      <c r="BC317" s="375"/>
      <c r="BD317" s="375"/>
      <c r="BE317" s="343"/>
      <c r="BF317" s="343"/>
      <c r="BG317" s="343"/>
      <c r="BH317" s="384">
        <f t="shared" si="57"/>
        <v>0</v>
      </c>
      <c r="BI317" s="7"/>
      <c r="BJ317" s="7"/>
      <c r="BK317" s="236"/>
      <c r="BL317" s="237"/>
      <c r="BM317" s="148"/>
      <c r="BN317" s="238"/>
      <c r="BO317" s="124">
        <f t="shared" si="56"/>
        <v>0</v>
      </c>
      <c r="BP317" s="123">
        <v>0</v>
      </c>
      <c r="BQ317" s="123">
        <v>0</v>
      </c>
      <c r="BR317" s="125">
        <f t="shared" si="58"/>
        <v>0</v>
      </c>
      <c r="BS317" s="107"/>
      <c r="BV317" s="243"/>
      <c r="BW317" s="243"/>
      <c r="BX317" s="243"/>
      <c r="BY317" s="243"/>
      <c r="BZ317" s="243"/>
    </row>
    <row r="318" spans="1:78" s="6" customFormat="1" ht="15" hidden="1" customHeight="1" x14ac:dyDescent="0.3">
      <c r="A318" s="240"/>
      <c r="B318" s="566"/>
      <c r="C318" s="567"/>
      <c r="D318" s="108"/>
      <c r="E318" s="6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375"/>
      <c r="AN318" s="375"/>
      <c r="AO318" s="375"/>
      <c r="AP318" s="375"/>
      <c r="AQ318" s="375"/>
      <c r="AR318" s="375"/>
      <c r="AS318" s="375"/>
      <c r="AT318" s="375"/>
      <c r="AU318" s="375"/>
      <c r="AV318" s="375"/>
      <c r="AW318" s="375"/>
      <c r="AX318" s="375"/>
      <c r="AY318" s="375"/>
      <c r="AZ318" s="375"/>
      <c r="BA318" s="375"/>
      <c r="BB318" s="375"/>
      <c r="BC318" s="375"/>
      <c r="BD318" s="375"/>
      <c r="BE318" s="343"/>
      <c r="BF318" s="343"/>
      <c r="BG318" s="343"/>
      <c r="BH318" s="384">
        <f t="shared" si="57"/>
        <v>0</v>
      </c>
      <c r="BI318" s="7"/>
      <c r="BJ318" s="7"/>
      <c r="BK318" s="236"/>
      <c r="BL318" s="237"/>
      <c r="BM318" s="148"/>
      <c r="BN318" s="238"/>
      <c r="BO318" s="124">
        <f t="shared" si="56"/>
        <v>0</v>
      </c>
      <c r="BP318" s="123">
        <v>0</v>
      </c>
      <c r="BQ318" s="123">
        <v>0</v>
      </c>
      <c r="BR318" s="125">
        <f t="shared" si="58"/>
        <v>0</v>
      </c>
      <c r="BS318" s="107"/>
      <c r="BV318" s="243"/>
      <c r="BW318" s="243"/>
      <c r="BX318" s="243"/>
      <c r="BY318" s="243"/>
      <c r="BZ318" s="243"/>
    </row>
    <row r="319" spans="1:78" s="6" customFormat="1" ht="15" hidden="1" customHeight="1" x14ac:dyDescent="0.3">
      <c r="A319" s="240"/>
      <c r="B319" s="566"/>
      <c r="C319" s="567"/>
      <c r="D319" s="108"/>
      <c r="E319" s="6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375"/>
      <c r="AN319" s="375"/>
      <c r="AO319" s="375"/>
      <c r="AP319" s="375"/>
      <c r="AQ319" s="375"/>
      <c r="AR319" s="375"/>
      <c r="AS319" s="375"/>
      <c r="AT319" s="375"/>
      <c r="AU319" s="375"/>
      <c r="AV319" s="375"/>
      <c r="AW319" s="375"/>
      <c r="AX319" s="375"/>
      <c r="AY319" s="375"/>
      <c r="AZ319" s="375"/>
      <c r="BA319" s="375"/>
      <c r="BB319" s="375"/>
      <c r="BC319" s="375"/>
      <c r="BD319" s="375"/>
      <c r="BE319" s="343"/>
      <c r="BF319" s="343"/>
      <c r="BG319" s="343"/>
      <c r="BH319" s="384">
        <f t="shared" si="57"/>
        <v>0</v>
      </c>
      <c r="BI319" s="7"/>
      <c r="BJ319" s="7"/>
      <c r="BK319" s="236"/>
      <c r="BL319" s="237"/>
      <c r="BM319" s="148"/>
      <c r="BN319" s="238"/>
      <c r="BO319" s="124">
        <f t="shared" si="56"/>
        <v>0</v>
      </c>
      <c r="BP319" s="123">
        <v>0</v>
      </c>
      <c r="BQ319" s="123">
        <v>0</v>
      </c>
      <c r="BR319" s="125">
        <f t="shared" si="58"/>
        <v>0</v>
      </c>
      <c r="BS319" s="107"/>
      <c r="BV319" s="243"/>
      <c r="BW319" s="243"/>
      <c r="BX319" s="243"/>
      <c r="BY319" s="243"/>
      <c r="BZ319" s="243"/>
    </row>
    <row r="320" spans="1:78" s="6" customFormat="1" ht="15" hidden="1" customHeight="1" x14ac:dyDescent="0.3">
      <c r="A320" s="240"/>
      <c r="B320" s="566"/>
      <c r="C320" s="567"/>
      <c r="D320" s="108"/>
      <c r="E320" s="6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375"/>
      <c r="AN320" s="375"/>
      <c r="AO320" s="375"/>
      <c r="AP320" s="375"/>
      <c r="AQ320" s="375"/>
      <c r="AR320" s="375"/>
      <c r="AS320" s="375"/>
      <c r="AT320" s="375"/>
      <c r="AU320" s="375"/>
      <c r="AV320" s="375"/>
      <c r="AW320" s="375"/>
      <c r="AX320" s="375"/>
      <c r="AY320" s="375"/>
      <c r="AZ320" s="375"/>
      <c r="BA320" s="375"/>
      <c r="BB320" s="375"/>
      <c r="BC320" s="375"/>
      <c r="BD320" s="375"/>
      <c r="BE320" s="343"/>
      <c r="BF320" s="343"/>
      <c r="BG320" s="343"/>
      <c r="BH320" s="384">
        <f t="shared" si="57"/>
        <v>0</v>
      </c>
      <c r="BI320" s="7"/>
      <c r="BJ320" s="7"/>
      <c r="BK320" s="236"/>
      <c r="BL320" s="237"/>
      <c r="BM320" s="148"/>
      <c r="BN320" s="238"/>
      <c r="BO320" s="124">
        <f t="shared" si="56"/>
        <v>0</v>
      </c>
      <c r="BP320" s="123">
        <v>0</v>
      </c>
      <c r="BQ320" s="123">
        <v>0</v>
      </c>
      <c r="BR320" s="125">
        <f t="shared" si="58"/>
        <v>0</v>
      </c>
      <c r="BS320" s="107"/>
      <c r="BV320" s="243"/>
      <c r="BW320" s="243"/>
      <c r="BX320" s="243"/>
      <c r="BY320" s="243"/>
      <c r="BZ320" s="243"/>
    </row>
    <row r="321" spans="1:96" s="6" customFormat="1" ht="15" hidden="1" customHeight="1" x14ac:dyDescent="0.3">
      <c r="A321" s="240"/>
      <c r="B321" s="566"/>
      <c r="C321" s="567"/>
      <c r="D321" s="108"/>
      <c r="E321" s="6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375"/>
      <c r="AN321" s="375"/>
      <c r="AO321" s="375"/>
      <c r="AP321" s="375"/>
      <c r="AQ321" s="375"/>
      <c r="AR321" s="375"/>
      <c r="AS321" s="375"/>
      <c r="AT321" s="375"/>
      <c r="AU321" s="375"/>
      <c r="AV321" s="375"/>
      <c r="AW321" s="375"/>
      <c r="AX321" s="375"/>
      <c r="AY321" s="375"/>
      <c r="AZ321" s="375"/>
      <c r="BA321" s="375"/>
      <c r="BB321" s="375"/>
      <c r="BC321" s="375"/>
      <c r="BD321" s="375"/>
      <c r="BE321" s="343"/>
      <c r="BF321" s="343"/>
      <c r="BG321" s="343"/>
      <c r="BH321" s="384">
        <f t="shared" si="57"/>
        <v>0</v>
      </c>
      <c r="BI321" s="7"/>
      <c r="BJ321" s="7"/>
      <c r="BK321" s="236"/>
      <c r="BL321" s="237"/>
      <c r="BM321" s="148"/>
      <c r="BN321" s="238"/>
      <c r="BO321" s="124">
        <f t="shared" si="56"/>
        <v>0</v>
      </c>
      <c r="BP321" s="123">
        <v>0</v>
      </c>
      <c r="BQ321" s="123">
        <v>0</v>
      </c>
      <c r="BR321" s="125">
        <f t="shared" si="58"/>
        <v>0</v>
      </c>
      <c r="BS321" s="107"/>
      <c r="BV321" s="243"/>
      <c r="BW321" s="243"/>
      <c r="BX321" s="243"/>
      <c r="BY321" s="243"/>
      <c r="BZ321" s="243"/>
    </row>
    <row r="322" spans="1:96" s="6" customFormat="1" ht="15" hidden="1" customHeight="1" x14ac:dyDescent="0.3">
      <c r="A322" s="240"/>
      <c r="B322" s="566"/>
      <c r="C322" s="567"/>
      <c r="D322" s="108"/>
      <c r="E322" s="6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375"/>
      <c r="AN322" s="375"/>
      <c r="AO322" s="375"/>
      <c r="AP322" s="375"/>
      <c r="AQ322" s="375"/>
      <c r="AR322" s="375"/>
      <c r="AS322" s="375"/>
      <c r="AT322" s="375"/>
      <c r="AU322" s="375"/>
      <c r="AV322" s="375"/>
      <c r="AW322" s="375"/>
      <c r="AX322" s="375"/>
      <c r="AY322" s="375"/>
      <c r="AZ322" s="375"/>
      <c r="BA322" s="375"/>
      <c r="BB322" s="375"/>
      <c r="BC322" s="375"/>
      <c r="BD322" s="375"/>
      <c r="BE322" s="343"/>
      <c r="BF322" s="343"/>
      <c r="BG322" s="343"/>
      <c r="BH322" s="384">
        <f t="shared" si="57"/>
        <v>0</v>
      </c>
      <c r="BI322" s="7"/>
      <c r="BJ322" s="7"/>
      <c r="BK322" s="236"/>
      <c r="BL322" s="237"/>
      <c r="BM322" s="148"/>
      <c r="BN322" s="238"/>
      <c r="BO322" s="124">
        <f t="shared" si="56"/>
        <v>0</v>
      </c>
      <c r="BP322" s="123">
        <v>0</v>
      </c>
      <c r="BQ322" s="123">
        <v>0</v>
      </c>
      <c r="BR322" s="125">
        <f t="shared" si="58"/>
        <v>0</v>
      </c>
      <c r="BS322" s="107"/>
      <c r="BV322" s="243"/>
      <c r="BW322" s="243"/>
      <c r="BX322" s="243"/>
      <c r="BY322" s="243"/>
      <c r="BZ322" s="243"/>
    </row>
    <row r="323" spans="1:96" s="6" customFormat="1" ht="15" hidden="1" customHeight="1" x14ac:dyDescent="0.3">
      <c r="A323" s="235"/>
      <c r="B323" s="566"/>
      <c r="C323" s="567"/>
      <c r="D323" s="108"/>
      <c r="E323" s="6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375"/>
      <c r="AN323" s="375"/>
      <c r="AO323" s="375"/>
      <c r="AP323" s="375"/>
      <c r="AQ323" s="375"/>
      <c r="AR323" s="375"/>
      <c r="AS323" s="375"/>
      <c r="AT323" s="375"/>
      <c r="AU323" s="375"/>
      <c r="AV323" s="375"/>
      <c r="AW323" s="375"/>
      <c r="AX323" s="375"/>
      <c r="AY323" s="375"/>
      <c r="AZ323" s="375"/>
      <c r="BA323" s="375"/>
      <c r="BB323" s="375"/>
      <c r="BC323" s="375"/>
      <c r="BD323" s="375"/>
      <c r="BE323" s="343"/>
      <c r="BF323" s="343"/>
      <c r="BG323" s="343"/>
      <c r="BH323" s="384">
        <f t="shared" si="57"/>
        <v>0</v>
      </c>
      <c r="BI323" s="7"/>
      <c r="BJ323" s="7"/>
      <c r="BK323" s="236"/>
      <c r="BL323" s="237"/>
      <c r="BM323" s="148"/>
      <c r="BN323" s="238"/>
      <c r="BO323" s="124">
        <f t="shared" si="56"/>
        <v>0</v>
      </c>
      <c r="BP323" s="123">
        <v>0</v>
      </c>
      <c r="BQ323" s="123">
        <v>0</v>
      </c>
      <c r="BR323" s="125">
        <f t="shared" si="58"/>
        <v>0</v>
      </c>
      <c r="BS323" s="107"/>
      <c r="BV323" s="243"/>
      <c r="BW323" s="243"/>
      <c r="BX323" s="243"/>
      <c r="BY323" s="243"/>
      <c r="BZ323" s="243"/>
    </row>
    <row r="324" spans="1:96" s="6" customFormat="1" ht="15" hidden="1" customHeight="1" x14ac:dyDescent="0.3">
      <c r="A324" s="235"/>
      <c r="B324" s="566"/>
      <c r="C324" s="567"/>
      <c r="D324" s="108"/>
      <c r="E324" s="6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375"/>
      <c r="AN324" s="375"/>
      <c r="AO324" s="375"/>
      <c r="AP324" s="375"/>
      <c r="AQ324" s="375"/>
      <c r="AR324" s="375"/>
      <c r="AS324" s="375"/>
      <c r="AT324" s="375"/>
      <c r="AU324" s="375"/>
      <c r="AV324" s="375"/>
      <c r="AW324" s="375"/>
      <c r="AX324" s="375"/>
      <c r="AY324" s="375"/>
      <c r="AZ324" s="375"/>
      <c r="BA324" s="375"/>
      <c r="BB324" s="375"/>
      <c r="BC324" s="375"/>
      <c r="BD324" s="375"/>
      <c r="BE324" s="343"/>
      <c r="BF324" s="343"/>
      <c r="BG324" s="343"/>
      <c r="BH324" s="384">
        <f t="shared" si="57"/>
        <v>0</v>
      </c>
      <c r="BI324" s="7"/>
      <c r="BJ324" s="7"/>
      <c r="BK324" s="236"/>
      <c r="BL324" s="237"/>
      <c r="BM324" s="148"/>
      <c r="BN324" s="238"/>
      <c r="BO324" s="124">
        <f t="shared" si="56"/>
        <v>0</v>
      </c>
      <c r="BP324" s="123">
        <v>0</v>
      </c>
      <c r="BQ324" s="123">
        <v>0</v>
      </c>
      <c r="BR324" s="125">
        <f t="shared" si="58"/>
        <v>0</v>
      </c>
      <c r="BS324" s="107"/>
      <c r="BV324" s="243"/>
      <c r="BW324" s="243"/>
      <c r="BX324" s="243"/>
      <c r="BY324" s="243"/>
      <c r="BZ324" s="243"/>
    </row>
    <row r="325" spans="1:96" s="6" customFormat="1" ht="14.4" x14ac:dyDescent="0.3">
      <c r="A325" s="188" t="s">
        <v>89</v>
      </c>
      <c r="B325" s="65"/>
      <c r="C325" s="65"/>
      <c r="D325" s="241"/>
      <c r="E325" s="175"/>
      <c r="F325" s="376"/>
      <c r="G325" s="376"/>
      <c r="H325" s="376"/>
      <c r="I325" s="376"/>
      <c r="J325" s="175"/>
      <c r="K325" s="65"/>
      <c r="L325" s="343"/>
      <c r="M325" s="343"/>
      <c r="N325" s="343"/>
      <c r="O325" s="343"/>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343"/>
      <c r="BF325" s="343"/>
      <c r="BG325" s="343"/>
      <c r="BH325" s="410"/>
      <c r="BI325" s="7"/>
      <c r="BJ325" s="7"/>
      <c r="BK325" s="236"/>
      <c r="BL325" s="237"/>
      <c r="BM325" s="148"/>
      <c r="BN325" s="238"/>
      <c r="BO325" s="244"/>
      <c r="BP325" s="20"/>
      <c r="BQ325" s="20"/>
      <c r="BR325" s="120"/>
      <c r="BS325" s="111"/>
      <c r="BV325" s="243"/>
      <c r="BW325" s="243"/>
      <c r="BX325" s="243"/>
      <c r="BY325" s="243"/>
      <c r="BZ325" s="243"/>
    </row>
    <row r="326" spans="1:96" s="6" customFormat="1" ht="14.4" x14ac:dyDescent="0.25">
      <c r="A326" s="235"/>
      <c r="B326" s="245"/>
      <c r="C326" s="245"/>
      <c r="D326" s="245"/>
      <c r="E326" s="246" t="s">
        <v>86</v>
      </c>
      <c r="F326" s="409">
        <f>SUM(F263:F325)</f>
        <v>0</v>
      </c>
      <c r="G326" s="409">
        <f t="shared" ref="G326:BD326" si="59">SUM(G263:G325)</f>
        <v>0</v>
      </c>
      <c r="H326" s="409">
        <f t="shared" si="59"/>
        <v>0</v>
      </c>
      <c r="I326" s="409">
        <f t="shared" si="59"/>
        <v>0</v>
      </c>
      <c r="J326" s="409">
        <f t="shared" si="59"/>
        <v>0</v>
      </c>
      <c r="K326" s="409">
        <f t="shared" si="59"/>
        <v>0</v>
      </c>
      <c r="L326" s="409">
        <f t="shared" si="59"/>
        <v>0</v>
      </c>
      <c r="M326" s="409">
        <f t="shared" si="59"/>
        <v>0</v>
      </c>
      <c r="N326" s="409">
        <f t="shared" si="59"/>
        <v>0</v>
      </c>
      <c r="O326" s="409">
        <f t="shared" si="59"/>
        <v>0</v>
      </c>
      <c r="P326" s="377">
        <f t="shared" si="59"/>
        <v>0</v>
      </c>
      <c r="Q326" s="377">
        <f t="shared" si="59"/>
        <v>0</v>
      </c>
      <c r="R326" s="377">
        <f t="shared" si="59"/>
        <v>0</v>
      </c>
      <c r="S326" s="377">
        <f t="shared" si="59"/>
        <v>0</v>
      </c>
      <c r="T326" s="377">
        <f t="shared" si="59"/>
        <v>0</v>
      </c>
      <c r="U326" s="377">
        <f t="shared" si="59"/>
        <v>0</v>
      </c>
      <c r="V326" s="377">
        <f t="shared" si="59"/>
        <v>0</v>
      </c>
      <c r="W326" s="377">
        <f t="shared" si="59"/>
        <v>0</v>
      </c>
      <c r="X326" s="377">
        <f t="shared" si="59"/>
        <v>0</v>
      </c>
      <c r="Y326" s="377">
        <f t="shared" si="59"/>
        <v>0</v>
      </c>
      <c r="Z326" s="377">
        <f t="shared" si="59"/>
        <v>0</v>
      </c>
      <c r="AA326" s="377">
        <f t="shared" si="59"/>
        <v>0</v>
      </c>
      <c r="AB326" s="377">
        <f t="shared" si="59"/>
        <v>0</v>
      </c>
      <c r="AC326" s="377">
        <f t="shared" si="59"/>
        <v>0</v>
      </c>
      <c r="AD326" s="377">
        <f t="shared" si="59"/>
        <v>0</v>
      </c>
      <c r="AE326" s="377">
        <f t="shared" si="59"/>
        <v>0</v>
      </c>
      <c r="AF326" s="377">
        <f t="shared" si="59"/>
        <v>0</v>
      </c>
      <c r="AG326" s="377">
        <f t="shared" si="59"/>
        <v>0</v>
      </c>
      <c r="AH326" s="377">
        <f t="shared" si="59"/>
        <v>0</v>
      </c>
      <c r="AI326" s="377">
        <f t="shared" si="59"/>
        <v>0</v>
      </c>
      <c r="AJ326" s="377">
        <f t="shared" si="59"/>
        <v>0</v>
      </c>
      <c r="AK326" s="377">
        <f t="shared" si="59"/>
        <v>0</v>
      </c>
      <c r="AL326" s="377">
        <f t="shared" si="59"/>
        <v>0</v>
      </c>
      <c r="AM326" s="377">
        <f t="shared" si="59"/>
        <v>0</v>
      </c>
      <c r="AN326" s="377">
        <f t="shared" si="59"/>
        <v>0</v>
      </c>
      <c r="AO326" s="377">
        <f t="shared" si="59"/>
        <v>0</v>
      </c>
      <c r="AP326" s="377">
        <f t="shared" si="59"/>
        <v>0</v>
      </c>
      <c r="AQ326" s="377">
        <f t="shared" si="59"/>
        <v>0</v>
      </c>
      <c r="AR326" s="377">
        <f t="shared" si="59"/>
        <v>0</v>
      </c>
      <c r="AS326" s="377">
        <f t="shared" si="59"/>
        <v>0</v>
      </c>
      <c r="AT326" s="377">
        <f t="shared" si="59"/>
        <v>0</v>
      </c>
      <c r="AU326" s="377">
        <f t="shared" si="59"/>
        <v>0</v>
      </c>
      <c r="AV326" s="377">
        <f t="shared" si="59"/>
        <v>0</v>
      </c>
      <c r="AW326" s="377">
        <f t="shared" si="59"/>
        <v>0</v>
      </c>
      <c r="AX326" s="377">
        <f t="shared" si="59"/>
        <v>0</v>
      </c>
      <c r="AY326" s="377">
        <f t="shared" si="59"/>
        <v>0</v>
      </c>
      <c r="AZ326" s="377">
        <f t="shared" si="59"/>
        <v>0</v>
      </c>
      <c r="BA326" s="377">
        <f t="shared" si="59"/>
        <v>0</v>
      </c>
      <c r="BB326" s="377">
        <f t="shared" si="59"/>
        <v>0</v>
      </c>
      <c r="BC326" s="377">
        <f t="shared" si="59"/>
        <v>0</v>
      </c>
      <c r="BD326" s="377">
        <f t="shared" si="59"/>
        <v>0</v>
      </c>
      <c r="BE326" s="7"/>
      <c r="BF326" s="7"/>
      <c r="BG326" s="7"/>
      <c r="BH326" s="411">
        <f>SUM(BH263:BH325)</f>
        <v>0</v>
      </c>
      <c r="BI326" s="7"/>
      <c r="BJ326" s="7"/>
      <c r="BK326" s="236"/>
      <c r="BL326" s="237"/>
      <c r="BM326" s="247"/>
      <c r="BN326" s="238"/>
      <c r="BO326" s="195">
        <f>SUM(BO263:BO325)</f>
        <v>0</v>
      </c>
      <c r="BP326" s="195">
        <f>SUM(BP263:BP325)</f>
        <v>0</v>
      </c>
      <c r="BQ326" s="195">
        <f>SUM(BQ263:BQ325)</f>
        <v>0</v>
      </c>
      <c r="BR326" s="195">
        <f>SUM(BR263:BR325)</f>
        <v>0</v>
      </c>
      <c r="BS326" s="111"/>
      <c r="BT326" s="7"/>
      <c r="BV326" s="284"/>
      <c r="BW326" s="284"/>
      <c r="BX326" s="284"/>
      <c r="BY326" s="284"/>
      <c r="BZ326" s="284"/>
      <c r="CI326" s="7"/>
      <c r="CJ326" s="7"/>
      <c r="CK326" s="7"/>
      <c r="CL326" s="7"/>
      <c r="CM326" s="7"/>
      <c r="CN326" s="7"/>
      <c r="CO326" s="7"/>
      <c r="CP326" s="7"/>
      <c r="CQ326" s="7"/>
      <c r="CR326" s="7"/>
    </row>
    <row r="327" spans="1:96" x14ac:dyDescent="0.25">
      <c r="B327" s="66"/>
      <c r="C327" s="66"/>
      <c r="D327" s="66"/>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66"/>
      <c r="BH327" s="66"/>
      <c r="BJ327" s="6"/>
      <c r="BK327" s="189"/>
      <c r="BL327" s="190"/>
      <c r="BM327" s="221"/>
      <c r="BN327" s="168"/>
      <c r="BO327" s="244"/>
      <c r="BP327" s="126"/>
      <c r="BQ327" s="126"/>
      <c r="BR327" s="127"/>
      <c r="BT327" s="6"/>
    </row>
    <row r="328" spans="1:96" s="12" customFormat="1" ht="21.6" thickBot="1" x14ac:dyDescent="0.3">
      <c r="A328" s="231"/>
      <c r="B328" s="572" t="s">
        <v>145</v>
      </c>
      <c r="C328" s="573"/>
      <c r="D328" s="573"/>
      <c r="E328" s="573"/>
      <c r="F328" s="573"/>
      <c r="G328" s="573"/>
      <c r="H328" s="573"/>
      <c r="I328" s="573"/>
      <c r="J328" s="573"/>
      <c r="K328" s="573"/>
      <c r="L328" s="573"/>
      <c r="M328" s="573"/>
      <c r="N328" s="573"/>
      <c r="O328" s="573"/>
      <c r="P328" s="474"/>
      <c r="Q328" s="474"/>
      <c r="R328" s="474"/>
      <c r="S328" s="474"/>
      <c r="T328" s="370"/>
      <c r="U328" s="370"/>
      <c r="V328" s="370"/>
      <c r="W328" s="370"/>
      <c r="X328" s="370"/>
      <c r="Y328" s="370"/>
      <c r="Z328" s="370"/>
      <c r="AA328" s="370"/>
      <c r="AB328" s="370"/>
      <c r="AC328" s="370"/>
      <c r="AD328" s="370"/>
      <c r="AE328" s="370"/>
      <c r="AF328" s="370"/>
      <c r="AG328" s="370"/>
      <c r="AH328" s="370"/>
      <c r="AI328" s="370"/>
      <c r="AJ328" s="370"/>
      <c r="AK328" s="370"/>
      <c r="AL328" s="370"/>
      <c r="AM328" s="370"/>
      <c r="AN328" s="370"/>
      <c r="AO328" s="370"/>
      <c r="AP328" s="370"/>
      <c r="AQ328" s="370"/>
      <c r="AR328" s="370"/>
      <c r="AS328" s="370"/>
      <c r="AT328" s="370"/>
      <c r="AU328" s="370"/>
      <c r="AV328" s="370"/>
      <c r="AW328" s="370"/>
      <c r="AX328" s="370"/>
      <c r="AY328" s="370"/>
      <c r="AZ328" s="370"/>
      <c r="BA328" s="370"/>
      <c r="BB328" s="370"/>
      <c r="BC328" s="370"/>
      <c r="BD328" s="370"/>
      <c r="BK328" s="213"/>
      <c r="BL328" s="214"/>
      <c r="BM328" s="205"/>
      <c r="BN328" s="233"/>
      <c r="BP328" s="21"/>
      <c r="BQ328" s="21"/>
      <c r="BR328" s="28"/>
      <c r="BS328" s="113"/>
      <c r="BV328" s="282"/>
      <c r="BW328" s="282"/>
      <c r="BX328" s="282"/>
      <c r="BY328" s="282"/>
      <c r="BZ328" s="282"/>
    </row>
    <row r="329" spans="1:96" s="6" customFormat="1" ht="13.8" thickBot="1" x14ac:dyDescent="0.3">
      <c r="A329" s="207"/>
      <c r="B329" s="234" t="s">
        <v>128</v>
      </c>
      <c r="C329" s="371"/>
      <c r="D329" s="378"/>
      <c r="E329" s="379"/>
      <c r="F329" s="380"/>
      <c r="G329" s="380"/>
      <c r="H329" s="380"/>
      <c r="I329" s="380"/>
      <c r="J329" s="380"/>
      <c r="K329" s="380"/>
      <c r="L329" s="380"/>
      <c r="M329" s="380"/>
      <c r="N329" s="380"/>
      <c r="O329" s="272"/>
      <c r="P329" s="363"/>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K329" s="189"/>
      <c r="BL329" s="190"/>
      <c r="BM329" s="208">
        <v>900</v>
      </c>
      <c r="BN329" s="209" t="s">
        <v>98</v>
      </c>
      <c r="BP329" s="18"/>
      <c r="BQ329" s="18"/>
      <c r="BR329" s="26"/>
      <c r="BS329" s="111"/>
      <c r="BV329" s="243"/>
      <c r="BW329" s="243"/>
      <c r="BX329" s="243"/>
      <c r="BY329" s="243"/>
      <c r="BZ329" s="243"/>
    </row>
    <row r="330" spans="1:96" s="6" customFormat="1" x14ac:dyDescent="0.25">
      <c r="A330" s="207"/>
      <c r="B330" s="234" t="s">
        <v>127</v>
      </c>
      <c r="C330" s="371"/>
      <c r="D330" s="378"/>
      <c r="E330" s="379"/>
      <c r="F330" s="380"/>
      <c r="G330" s="380"/>
      <c r="H330" s="380"/>
      <c r="I330" s="380"/>
      <c r="J330" s="380"/>
      <c r="K330" s="380"/>
      <c r="L330" s="380"/>
      <c r="M330" s="380"/>
      <c r="N330" s="380"/>
      <c r="O330" s="272"/>
      <c r="P330" s="363"/>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K330" s="189"/>
      <c r="BL330" s="190"/>
      <c r="BM330" s="300"/>
      <c r="BN330" s="301"/>
      <c r="BP330" s="18"/>
      <c r="BQ330" s="18"/>
      <c r="BR330" s="26"/>
      <c r="BS330" s="111"/>
      <c r="BV330" s="243"/>
      <c r="BW330" s="243"/>
      <c r="BX330" s="243"/>
      <c r="BY330" s="243"/>
      <c r="BZ330" s="243"/>
    </row>
    <row r="331" spans="1:96" s="6" customFormat="1" x14ac:dyDescent="0.25">
      <c r="A331" s="207"/>
      <c r="B331" s="234" t="s">
        <v>14</v>
      </c>
      <c r="C331" s="371"/>
      <c r="D331" s="378"/>
      <c r="E331" s="379"/>
      <c r="F331" s="380"/>
      <c r="G331" s="380"/>
      <c r="H331" s="380"/>
      <c r="I331" s="380"/>
      <c r="J331" s="380"/>
      <c r="K331" s="380"/>
      <c r="L331" s="380"/>
      <c r="M331" s="380"/>
      <c r="N331" s="380"/>
      <c r="O331" s="272"/>
      <c r="P331" s="363"/>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K331" s="189"/>
      <c r="BL331" s="190"/>
      <c r="BM331" s="221"/>
      <c r="BN331" s="168"/>
      <c r="BP331" s="18"/>
      <c r="BQ331" s="18"/>
      <c r="BR331" s="26"/>
      <c r="BS331" s="111"/>
      <c r="BV331" s="243"/>
      <c r="BW331" s="243"/>
      <c r="BX331" s="243"/>
      <c r="BY331" s="243"/>
      <c r="BZ331" s="243"/>
    </row>
    <row r="332" spans="1:96" s="6" customFormat="1" x14ac:dyDescent="0.25">
      <c r="A332" s="207"/>
      <c r="B332" s="234" t="s">
        <v>15</v>
      </c>
      <c r="C332" s="371"/>
      <c r="D332" s="378"/>
      <c r="E332" s="379"/>
      <c r="F332" s="380"/>
      <c r="G332" s="380"/>
      <c r="H332" s="380"/>
      <c r="I332" s="380"/>
      <c r="J332" s="380"/>
      <c r="K332" s="380"/>
      <c r="L332" s="380"/>
      <c r="M332" s="380"/>
      <c r="N332" s="380"/>
      <c r="O332" s="272"/>
      <c r="P332" s="363"/>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K332" s="189"/>
      <c r="BL332" s="190"/>
      <c r="BM332" s="221"/>
      <c r="BN332" s="168"/>
      <c r="BP332" s="18"/>
      <c r="BQ332" s="18"/>
      <c r="BR332" s="26"/>
      <c r="BS332" s="111"/>
      <c r="BV332" s="243"/>
      <c r="BW332" s="243"/>
      <c r="BX332" s="243"/>
      <c r="BY332" s="243"/>
      <c r="BZ332" s="243"/>
    </row>
    <row r="333" spans="1:96" s="6" customFormat="1" ht="14.4" x14ac:dyDescent="0.3">
      <c r="A333" s="207"/>
      <c r="B333" s="234" t="s">
        <v>16</v>
      </c>
      <c r="C333" s="371"/>
      <c r="D333" s="378"/>
      <c r="E333" s="379"/>
      <c r="F333" s="380"/>
      <c r="G333" s="380"/>
      <c r="H333" s="380"/>
      <c r="I333" s="380"/>
      <c r="J333" s="380"/>
      <c r="K333" s="380"/>
      <c r="L333" s="380"/>
      <c r="M333" s="380"/>
      <c r="N333" s="380"/>
      <c r="O333" s="272"/>
      <c r="P333" s="363"/>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K333" s="189"/>
      <c r="BL333" s="190"/>
      <c r="BM333" s="221"/>
      <c r="BN333" s="142"/>
      <c r="BO333" s="142"/>
      <c r="BP333" s="18"/>
      <c r="BQ333" s="18"/>
      <c r="BR333" s="26"/>
      <c r="BS333" s="111"/>
      <c r="BV333" s="243"/>
      <c r="BW333" s="243"/>
      <c r="BX333" s="243"/>
      <c r="BY333" s="243"/>
      <c r="BZ333" s="243"/>
    </row>
    <row r="334" spans="1:96" s="6" customFormat="1" ht="14.4" x14ac:dyDescent="0.3">
      <c r="A334" s="207"/>
      <c r="B334" s="234"/>
      <c r="C334" s="371"/>
      <c r="D334" s="378"/>
      <c r="E334" s="379"/>
      <c r="F334" s="380"/>
      <c r="G334" s="380"/>
      <c r="H334" s="380"/>
      <c r="I334" s="380"/>
      <c r="J334" s="380"/>
      <c r="K334" s="380"/>
      <c r="L334" s="380"/>
      <c r="M334" s="380"/>
      <c r="N334" s="380"/>
      <c r="O334" s="272"/>
      <c r="P334" s="363"/>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K334" s="189"/>
      <c r="BL334" s="190"/>
      <c r="BM334" s="221"/>
      <c r="BN334" s="142"/>
      <c r="BO334" s="142"/>
      <c r="BP334" s="18"/>
      <c r="BQ334" s="18"/>
      <c r="BR334" s="26"/>
      <c r="BS334" s="111"/>
      <c r="BV334" s="243"/>
      <c r="BW334" s="243"/>
      <c r="BX334" s="243"/>
      <c r="BY334" s="243"/>
      <c r="BZ334" s="243"/>
    </row>
    <row r="335" spans="1:96" s="70" customFormat="1" ht="28.5" customHeight="1" x14ac:dyDescent="0.25">
      <c r="A335" s="249"/>
      <c r="B335" s="451" t="s">
        <v>81</v>
      </c>
      <c r="C335" s="452"/>
      <c r="D335" s="464" t="s">
        <v>62</v>
      </c>
      <c r="E335" s="417"/>
      <c r="F335" s="467" t="s">
        <v>129</v>
      </c>
      <c r="G335" s="464"/>
      <c r="H335" s="464"/>
      <c r="I335" s="464"/>
      <c r="J335" s="464"/>
      <c r="K335" s="453"/>
      <c r="L335" s="464"/>
      <c r="M335" s="453"/>
      <c r="N335" s="453" t="s">
        <v>18</v>
      </c>
      <c r="O335" s="453" t="s">
        <v>82</v>
      </c>
      <c r="P335" s="228"/>
      <c r="Q335" s="228"/>
      <c r="R335" s="228"/>
      <c r="S335" s="228"/>
      <c r="T335" s="228"/>
      <c r="U335" s="228"/>
      <c r="V335" s="228"/>
      <c r="W335" s="228"/>
      <c r="X335" s="228"/>
      <c r="Y335" s="228"/>
      <c r="Z335" s="228"/>
      <c r="AA335" s="228"/>
      <c r="AB335" s="228"/>
      <c r="AC335" s="228"/>
      <c r="AD335" s="228"/>
      <c r="AE335" s="228"/>
      <c r="AF335" s="228"/>
      <c r="AG335" s="228"/>
      <c r="AH335" s="228"/>
      <c r="AI335" s="228"/>
      <c r="AJ335" s="228"/>
      <c r="AK335" s="228"/>
      <c r="AL335" s="228"/>
      <c r="AM335" s="228"/>
      <c r="AN335" s="228"/>
      <c r="AO335" s="228"/>
      <c r="AP335" s="228"/>
      <c r="AQ335" s="228"/>
      <c r="AR335" s="228"/>
      <c r="AS335" s="228"/>
      <c r="AT335" s="228"/>
      <c r="AU335" s="228"/>
      <c r="AV335" s="228"/>
      <c r="AW335" s="228"/>
      <c r="AX335" s="228"/>
      <c r="AY335" s="228"/>
      <c r="AZ335" s="228"/>
      <c r="BA335" s="228"/>
      <c r="BB335" s="228"/>
      <c r="BC335" s="228"/>
      <c r="BD335" s="228"/>
      <c r="BE335" s="228"/>
      <c r="BF335" s="228"/>
      <c r="BG335" s="228"/>
      <c r="BH335" s="367" t="s">
        <v>79</v>
      </c>
      <c r="BJ335" s="250"/>
      <c r="BK335" s="251"/>
      <c r="BL335" s="252"/>
      <c r="BM335" s="181" t="s">
        <v>104</v>
      </c>
      <c r="BN335" s="181" t="s">
        <v>103</v>
      </c>
      <c r="BO335" s="181" t="s">
        <v>100</v>
      </c>
      <c r="BP335" s="181" t="s">
        <v>94</v>
      </c>
      <c r="BQ335" s="181" t="s">
        <v>108</v>
      </c>
      <c r="BR335" s="215" t="s">
        <v>95</v>
      </c>
      <c r="BS335" s="107" t="s">
        <v>31</v>
      </c>
      <c r="BV335" s="243"/>
      <c r="BW335" s="243"/>
      <c r="BX335" s="243"/>
      <c r="BY335" s="243"/>
      <c r="BZ335" s="243"/>
    </row>
    <row r="336" spans="1:96" s="6" customFormat="1" ht="15" customHeight="1" x14ac:dyDescent="0.3">
      <c r="A336" s="235"/>
      <c r="B336" s="566"/>
      <c r="C336" s="567"/>
      <c r="D336" s="108"/>
      <c r="E336" s="65"/>
      <c r="F336" s="568"/>
      <c r="G336" s="569"/>
      <c r="H336" s="569"/>
      <c r="I336" s="569"/>
      <c r="J336" s="569"/>
      <c r="K336" s="569"/>
      <c r="L336" s="569"/>
      <c r="M336" s="570"/>
      <c r="N336" s="335">
        <v>0</v>
      </c>
      <c r="O336" s="381"/>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7"/>
      <c r="BD336" s="65"/>
      <c r="BE336" s="7"/>
      <c r="BF336" s="7"/>
      <c r="BG336" s="7"/>
      <c r="BH336" s="384">
        <f t="shared" ref="BH336:BH352" si="60">O336*N336</f>
        <v>0</v>
      </c>
      <c r="BI336" s="7"/>
      <c r="BJ336" s="7"/>
      <c r="BK336" s="236"/>
      <c r="BL336" s="237"/>
      <c r="BM336" s="119">
        <f t="shared" ref="BM336:BM352" si="61">O336</f>
        <v>0</v>
      </c>
      <c r="BN336" s="10">
        <f>IF(N336&gt;1,MIN(N336,$BM$329),0)</f>
        <v>0</v>
      </c>
      <c r="BO336" s="8">
        <f>BM336*BN336</f>
        <v>0</v>
      </c>
      <c r="BP336" s="123">
        <v>0</v>
      </c>
      <c r="BQ336" s="123">
        <v>0</v>
      </c>
      <c r="BR336" s="253">
        <f>BH336-BO336-BP336-BQ336</f>
        <v>0</v>
      </c>
      <c r="BS336" s="107"/>
      <c r="BV336" s="243"/>
      <c r="BW336" s="243"/>
      <c r="BX336" s="243"/>
      <c r="BY336" s="243"/>
      <c r="BZ336" s="243"/>
    </row>
    <row r="337" spans="1:78" s="6" customFormat="1" ht="14.4" x14ac:dyDescent="0.3">
      <c r="A337" s="235"/>
      <c r="B337" s="566"/>
      <c r="C337" s="567"/>
      <c r="D337" s="108"/>
      <c r="E337" s="65"/>
      <c r="F337" s="568"/>
      <c r="G337" s="569"/>
      <c r="H337" s="569"/>
      <c r="I337" s="569"/>
      <c r="J337" s="569"/>
      <c r="K337" s="569"/>
      <c r="L337" s="569"/>
      <c r="M337" s="570"/>
      <c r="N337" s="335"/>
      <c r="O337" s="381"/>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7"/>
      <c r="BD337" s="65"/>
      <c r="BE337" s="7"/>
      <c r="BF337" s="7"/>
      <c r="BG337" s="7"/>
      <c r="BH337" s="385">
        <f t="shared" si="60"/>
        <v>0</v>
      </c>
      <c r="BI337" s="7"/>
      <c r="BJ337" s="7"/>
      <c r="BK337" s="236"/>
      <c r="BL337" s="237"/>
      <c r="BM337" s="119">
        <f t="shared" si="61"/>
        <v>0</v>
      </c>
      <c r="BN337" s="10">
        <f t="shared" ref="BN337:BN352" si="62">IF(N337&gt;1,MIN(N337,$BM$329),0)</f>
        <v>0</v>
      </c>
      <c r="BO337" s="8">
        <f t="shared" ref="BO337:BO352" si="63">BM337*BN337</f>
        <v>0</v>
      </c>
      <c r="BP337" s="123">
        <v>0</v>
      </c>
      <c r="BQ337" s="123">
        <v>0</v>
      </c>
      <c r="BR337" s="253">
        <f t="shared" ref="BR337:BR352" si="64">BH337-BO337-BP337-BQ337</f>
        <v>0</v>
      </c>
      <c r="BS337" s="107"/>
      <c r="BV337" s="243"/>
      <c r="BW337" s="243"/>
      <c r="BX337" s="243"/>
      <c r="BY337" s="243"/>
      <c r="BZ337" s="243"/>
    </row>
    <row r="338" spans="1:78" s="6" customFormat="1" ht="14.4" x14ac:dyDescent="0.3">
      <c r="A338" s="235"/>
      <c r="B338" s="566"/>
      <c r="C338" s="567"/>
      <c r="D338" s="108"/>
      <c r="E338" s="65"/>
      <c r="F338" s="568"/>
      <c r="G338" s="569"/>
      <c r="H338" s="569"/>
      <c r="I338" s="569"/>
      <c r="J338" s="569"/>
      <c r="K338" s="569"/>
      <c r="L338" s="569"/>
      <c r="M338" s="570"/>
      <c r="N338" s="335"/>
      <c r="O338" s="381"/>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7"/>
      <c r="BD338" s="65"/>
      <c r="BE338" s="7"/>
      <c r="BF338" s="7"/>
      <c r="BG338" s="7"/>
      <c r="BH338" s="385">
        <f t="shared" si="60"/>
        <v>0</v>
      </c>
      <c r="BI338" s="7"/>
      <c r="BJ338" s="7"/>
      <c r="BK338" s="236"/>
      <c r="BL338" s="237"/>
      <c r="BM338" s="119">
        <f t="shared" si="61"/>
        <v>0</v>
      </c>
      <c r="BN338" s="10">
        <f t="shared" si="62"/>
        <v>0</v>
      </c>
      <c r="BO338" s="8">
        <f t="shared" si="63"/>
        <v>0</v>
      </c>
      <c r="BP338" s="123">
        <v>0</v>
      </c>
      <c r="BQ338" s="123">
        <v>0</v>
      </c>
      <c r="BR338" s="253">
        <f t="shared" si="64"/>
        <v>0</v>
      </c>
      <c r="BS338" s="107"/>
      <c r="BV338" s="243"/>
      <c r="BW338" s="243"/>
      <c r="BX338" s="243"/>
      <c r="BY338" s="243"/>
      <c r="BZ338" s="243"/>
    </row>
    <row r="339" spans="1:78" s="6" customFormat="1" ht="14.4" x14ac:dyDescent="0.3">
      <c r="A339" s="235"/>
      <c r="B339" s="566"/>
      <c r="C339" s="567"/>
      <c r="D339" s="108"/>
      <c r="E339" s="65"/>
      <c r="F339" s="568"/>
      <c r="G339" s="569"/>
      <c r="H339" s="569"/>
      <c r="I339" s="569"/>
      <c r="J339" s="569"/>
      <c r="K339" s="569"/>
      <c r="L339" s="569"/>
      <c r="M339" s="570"/>
      <c r="N339" s="335"/>
      <c r="O339" s="381"/>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7"/>
      <c r="BD339" s="65"/>
      <c r="BE339" s="7"/>
      <c r="BF339" s="7"/>
      <c r="BG339" s="7"/>
      <c r="BH339" s="385">
        <f t="shared" si="60"/>
        <v>0</v>
      </c>
      <c r="BI339" s="7"/>
      <c r="BJ339" s="7"/>
      <c r="BK339" s="236"/>
      <c r="BL339" s="237"/>
      <c r="BM339" s="119">
        <f t="shared" si="61"/>
        <v>0</v>
      </c>
      <c r="BN339" s="10">
        <f t="shared" si="62"/>
        <v>0</v>
      </c>
      <c r="BO339" s="8">
        <f t="shared" si="63"/>
        <v>0</v>
      </c>
      <c r="BP339" s="123">
        <v>0</v>
      </c>
      <c r="BQ339" s="123">
        <v>0</v>
      </c>
      <c r="BR339" s="253">
        <f t="shared" si="64"/>
        <v>0</v>
      </c>
      <c r="BS339" s="107"/>
      <c r="BV339" s="243"/>
      <c r="BW339" s="243"/>
      <c r="BX339" s="243"/>
      <c r="BY339" s="243"/>
      <c r="BZ339" s="243"/>
    </row>
    <row r="340" spans="1:78" s="6" customFormat="1" ht="14.4" x14ac:dyDescent="0.3">
      <c r="A340" s="235"/>
      <c r="B340" s="566"/>
      <c r="C340" s="567"/>
      <c r="D340" s="108"/>
      <c r="E340" s="65"/>
      <c r="F340" s="568"/>
      <c r="G340" s="569"/>
      <c r="H340" s="569"/>
      <c r="I340" s="569"/>
      <c r="J340" s="569"/>
      <c r="K340" s="569"/>
      <c r="L340" s="569"/>
      <c r="M340" s="570"/>
      <c r="N340" s="335"/>
      <c r="O340" s="381"/>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7"/>
      <c r="BD340" s="65"/>
      <c r="BE340" s="7"/>
      <c r="BF340" s="7"/>
      <c r="BG340" s="7"/>
      <c r="BH340" s="385">
        <f t="shared" si="60"/>
        <v>0</v>
      </c>
      <c r="BI340" s="7"/>
      <c r="BJ340" s="7"/>
      <c r="BK340" s="236"/>
      <c r="BL340" s="237"/>
      <c r="BM340" s="119">
        <f t="shared" si="61"/>
        <v>0</v>
      </c>
      <c r="BN340" s="10">
        <f t="shared" si="62"/>
        <v>0</v>
      </c>
      <c r="BO340" s="8">
        <f t="shared" si="63"/>
        <v>0</v>
      </c>
      <c r="BP340" s="123">
        <v>0</v>
      </c>
      <c r="BQ340" s="123">
        <v>0</v>
      </c>
      <c r="BR340" s="253">
        <f t="shared" si="64"/>
        <v>0</v>
      </c>
      <c r="BS340" s="107"/>
      <c r="BV340" s="243"/>
      <c r="BW340" s="243"/>
      <c r="BX340" s="243"/>
      <c r="BY340" s="243"/>
      <c r="BZ340" s="243"/>
    </row>
    <row r="341" spans="1:78" s="6" customFormat="1" ht="14.4" x14ac:dyDescent="0.3">
      <c r="A341" s="235"/>
      <c r="B341" s="566"/>
      <c r="C341" s="567"/>
      <c r="D341" s="108"/>
      <c r="E341" s="65"/>
      <c r="F341" s="568"/>
      <c r="G341" s="569"/>
      <c r="H341" s="569"/>
      <c r="I341" s="569"/>
      <c r="J341" s="569"/>
      <c r="K341" s="569"/>
      <c r="L341" s="569"/>
      <c r="M341" s="570"/>
      <c r="N341" s="335"/>
      <c r="O341" s="381"/>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7"/>
      <c r="BD341" s="65"/>
      <c r="BE341" s="7"/>
      <c r="BF341" s="7"/>
      <c r="BG341" s="7"/>
      <c r="BH341" s="385">
        <f t="shared" si="60"/>
        <v>0</v>
      </c>
      <c r="BI341" s="7"/>
      <c r="BJ341" s="7"/>
      <c r="BK341" s="236"/>
      <c r="BL341" s="237"/>
      <c r="BM341" s="119">
        <f t="shared" si="61"/>
        <v>0</v>
      </c>
      <c r="BN341" s="10">
        <f t="shared" si="62"/>
        <v>0</v>
      </c>
      <c r="BO341" s="8">
        <f t="shared" si="63"/>
        <v>0</v>
      </c>
      <c r="BP341" s="123">
        <v>0</v>
      </c>
      <c r="BQ341" s="123">
        <v>0</v>
      </c>
      <c r="BR341" s="253">
        <f t="shared" si="64"/>
        <v>0</v>
      </c>
      <c r="BS341" s="107"/>
      <c r="BV341" s="243"/>
      <c r="BW341" s="243"/>
      <c r="BX341" s="243"/>
      <c r="BY341" s="243"/>
      <c r="BZ341" s="243"/>
    </row>
    <row r="342" spans="1:78" s="6" customFormat="1" ht="14.4" x14ac:dyDescent="0.3">
      <c r="A342" s="239"/>
      <c r="B342" s="566"/>
      <c r="C342" s="567"/>
      <c r="D342" s="108"/>
      <c r="E342" s="65"/>
      <c r="F342" s="568"/>
      <c r="G342" s="569"/>
      <c r="H342" s="569"/>
      <c r="I342" s="569"/>
      <c r="J342" s="569"/>
      <c r="K342" s="569"/>
      <c r="L342" s="569"/>
      <c r="M342" s="570"/>
      <c r="N342" s="335"/>
      <c r="O342" s="381"/>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7"/>
      <c r="BD342" s="65"/>
      <c r="BE342" s="7"/>
      <c r="BF342" s="7"/>
      <c r="BG342" s="7"/>
      <c r="BH342" s="385">
        <f t="shared" si="60"/>
        <v>0</v>
      </c>
      <c r="BI342" s="7"/>
      <c r="BJ342" s="7"/>
      <c r="BK342" s="236"/>
      <c r="BL342" s="237"/>
      <c r="BM342" s="119">
        <f t="shared" si="61"/>
        <v>0</v>
      </c>
      <c r="BN342" s="10">
        <f t="shared" si="62"/>
        <v>0</v>
      </c>
      <c r="BO342" s="8">
        <f t="shared" si="63"/>
        <v>0</v>
      </c>
      <c r="BP342" s="123">
        <v>0</v>
      </c>
      <c r="BQ342" s="123">
        <v>0</v>
      </c>
      <c r="BR342" s="253">
        <f t="shared" si="64"/>
        <v>0</v>
      </c>
      <c r="BS342" s="107"/>
      <c r="BV342" s="243"/>
      <c r="BW342" s="243"/>
      <c r="BX342" s="243"/>
      <c r="BY342" s="243"/>
      <c r="BZ342" s="243"/>
    </row>
    <row r="343" spans="1:78" s="6" customFormat="1" ht="15" hidden="1" customHeight="1" x14ac:dyDescent="0.3">
      <c r="A343" s="235"/>
      <c r="B343" s="566"/>
      <c r="C343" s="567"/>
      <c r="D343" s="108"/>
      <c r="E343" s="65"/>
      <c r="F343" s="568"/>
      <c r="G343" s="569"/>
      <c r="H343" s="569"/>
      <c r="I343" s="569"/>
      <c r="J343" s="569"/>
      <c r="K343" s="569"/>
      <c r="L343" s="569"/>
      <c r="M343" s="570"/>
      <c r="N343" s="335"/>
      <c r="O343" s="381"/>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7"/>
      <c r="BD343" s="65"/>
      <c r="BE343" s="7"/>
      <c r="BF343" s="7"/>
      <c r="BG343" s="7"/>
      <c r="BH343" s="385">
        <f t="shared" si="60"/>
        <v>0</v>
      </c>
      <c r="BI343" s="7"/>
      <c r="BJ343" s="7"/>
      <c r="BK343" s="236"/>
      <c r="BL343" s="237"/>
      <c r="BM343" s="119">
        <f t="shared" si="61"/>
        <v>0</v>
      </c>
      <c r="BN343" s="10">
        <f t="shared" si="62"/>
        <v>0</v>
      </c>
      <c r="BO343" s="8">
        <f t="shared" si="63"/>
        <v>0</v>
      </c>
      <c r="BP343" s="123">
        <v>0</v>
      </c>
      <c r="BQ343" s="123">
        <v>0</v>
      </c>
      <c r="BR343" s="253">
        <f t="shared" si="64"/>
        <v>0</v>
      </c>
      <c r="BS343" s="107"/>
      <c r="BV343" s="243"/>
      <c r="BW343" s="243"/>
      <c r="BX343" s="243"/>
      <c r="BY343" s="243"/>
      <c r="BZ343" s="243"/>
    </row>
    <row r="344" spans="1:78" s="6" customFormat="1" ht="15" hidden="1" customHeight="1" x14ac:dyDescent="0.3">
      <c r="A344" s="235"/>
      <c r="B344" s="566"/>
      <c r="C344" s="567"/>
      <c r="D344" s="108"/>
      <c r="E344" s="65"/>
      <c r="F344" s="568"/>
      <c r="G344" s="569"/>
      <c r="H344" s="569"/>
      <c r="I344" s="569"/>
      <c r="J344" s="569"/>
      <c r="K344" s="569"/>
      <c r="L344" s="569"/>
      <c r="M344" s="570"/>
      <c r="N344" s="335"/>
      <c r="O344" s="381"/>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7"/>
      <c r="BD344" s="65"/>
      <c r="BE344" s="7"/>
      <c r="BF344" s="7"/>
      <c r="BG344" s="7"/>
      <c r="BH344" s="385">
        <f t="shared" si="60"/>
        <v>0</v>
      </c>
      <c r="BI344" s="7"/>
      <c r="BJ344" s="7"/>
      <c r="BK344" s="236"/>
      <c r="BL344" s="237"/>
      <c r="BM344" s="119">
        <f t="shared" si="61"/>
        <v>0</v>
      </c>
      <c r="BN344" s="10">
        <f t="shared" si="62"/>
        <v>0</v>
      </c>
      <c r="BO344" s="8">
        <f t="shared" si="63"/>
        <v>0</v>
      </c>
      <c r="BP344" s="123">
        <v>0</v>
      </c>
      <c r="BQ344" s="123">
        <v>0</v>
      </c>
      <c r="BR344" s="253">
        <f t="shared" si="64"/>
        <v>0</v>
      </c>
      <c r="BS344" s="107"/>
      <c r="BV344" s="243"/>
      <c r="BW344" s="243"/>
      <c r="BX344" s="243"/>
      <c r="BY344" s="243"/>
      <c r="BZ344" s="243"/>
    </row>
    <row r="345" spans="1:78" s="6" customFormat="1" ht="15" hidden="1" customHeight="1" x14ac:dyDescent="0.3">
      <c r="A345" s="235"/>
      <c r="B345" s="566"/>
      <c r="C345" s="567"/>
      <c r="D345" s="108"/>
      <c r="E345" s="65"/>
      <c r="F345" s="568"/>
      <c r="G345" s="569"/>
      <c r="H345" s="569"/>
      <c r="I345" s="569"/>
      <c r="J345" s="569"/>
      <c r="K345" s="569"/>
      <c r="L345" s="569"/>
      <c r="M345" s="570"/>
      <c r="N345" s="335"/>
      <c r="O345" s="381"/>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7"/>
      <c r="BD345" s="65"/>
      <c r="BE345" s="7"/>
      <c r="BF345" s="7"/>
      <c r="BG345" s="7"/>
      <c r="BH345" s="385">
        <f t="shared" si="60"/>
        <v>0</v>
      </c>
      <c r="BI345" s="7"/>
      <c r="BJ345" s="7"/>
      <c r="BK345" s="236"/>
      <c r="BL345" s="237"/>
      <c r="BM345" s="119">
        <f t="shared" si="61"/>
        <v>0</v>
      </c>
      <c r="BN345" s="10">
        <f t="shared" si="62"/>
        <v>0</v>
      </c>
      <c r="BO345" s="8">
        <f t="shared" si="63"/>
        <v>0</v>
      </c>
      <c r="BP345" s="123">
        <v>0</v>
      </c>
      <c r="BQ345" s="123">
        <v>0</v>
      </c>
      <c r="BR345" s="253">
        <f t="shared" si="64"/>
        <v>0</v>
      </c>
      <c r="BS345" s="107"/>
      <c r="BV345" s="243"/>
      <c r="BW345" s="243"/>
      <c r="BX345" s="243"/>
      <c r="BY345" s="243"/>
      <c r="BZ345" s="243"/>
    </row>
    <row r="346" spans="1:78" s="6" customFormat="1" ht="15" hidden="1" customHeight="1" x14ac:dyDescent="0.3">
      <c r="A346" s="235"/>
      <c r="B346" s="566"/>
      <c r="C346" s="567"/>
      <c r="D346" s="108"/>
      <c r="E346" s="65"/>
      <c r="F346" s="568"/>
      <c r="G346" s="569"/>
      <c r="H346" s="569"/>
      <c r="I346" s="569"/>
      <c r="J346" s="569"/>
      <c r="K346" s="569"/>
      <c r="L346" s="569"/>
      <c r="M346" s="570"/>
      <c r="N346" s="335"/>
      <c r="O346" s="381"/>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7"/>
      <c r="BD346" s="65"/>
      <c r="BE346" s="7"/>
      <c r="BF346" s="7"/>
      <c r="BG346" s="7"/>
      <c r="BH346" s="385">
        <f t="shared" si="60"/>
        <v>0</v>
      </c>
      <c r="BI346" s="7"/>
      <c r="BJ346" s="7"/>
      <c r="BK346" s="236"/>
      <c r="BL346" s="237"/>
      <c r="BM346" s="119">
        <f t="shared" si="61"/>
        <v>0</v>
      </c>
      <c r="BN346" s="10">
        <f t="shared" si="62"/>
        <v>0</v>
      </c>
      <c r="BO346" s="8">
        <f t="shared" si="63"/>
        <v>0</v>
      </c>
      <c r="BP346" s="123">
        <v>0</v>
      </c>
      <c r="BQ346" s="123">
        <v>0</v>
      </c>
      <c r="BR346" s="253">
        <f t="shared" si="64"/>
        <v>0</v>
      </c>
      <c r="BS346" s="107"/>
      <c r="BV346" s="243"/>
      <c r="BW346" s="243"/>
      <c r="BX346" s="243"/>
      <c r="BY346" s="243"/>
      <c r="BZ346" s="243"/>
    </row>
    <row r="347" spans="1:78" s="6" customFormat="1" ht="15" hidden="1" customHeight="1" x14ac:dyDescent="0.3">
      <c r="A347" s="235"/>
      <c r="B347" s="566"/>
      <c r="C347" s="567"/>
      <c r="D347" s="108"/>
      <c r="E347" s="65"/>
      <c r="F347" s="568"/>
      <c r="G347" s="569"/>
      <c r="H347" s="569"/>
      <c r="I347" s="569"/>
      <c r="J347" s="569"/>
      <c r="K347" s="569"/>
      <c r="L347" s="569"/>
      <c r="M347" s="570"/>
      <c r="N347" s="335"/>
      <c r="O347" s="381"/>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7"/>
      <c r="BD347" s="65"/>
      <c r="BE347" s="7"/>
      <c r="BF347" s="7"/>
      <c r="BG347" s="7"/>
      <c r="BH347" s="385">
        <f t="shared" si="60"/>
        <v>0</v>
      </c>
      <c r="BI347" s="7"/>
      <c r="BJ347" s="7"/>
      <c r="BK347" s="236"/>
      <c r="BL347" s="237"/>
      <c r="BM347" s="119">
        <f t="shared" si="61"/>
        <v>0</v>
      </c>
      <c r="BN347" s="10">
        <f t="shared" si="62"/>
        <v>0</v>
      </c>
      <c r="BO347" s="8">
        <f t="shared" si="63"/>
        <v>0</v>
      </c>
      <c r="BP347" s="123">
        <v>0</v>
      </c>
      <c r="BQ347" s="123">
        <v>0</v>
      </c>
      <c r="BR347" s="253">
        <f t="shared" si="64"/>
        <v>0</v>
      </c>
      <c r="BS347" s="107"/>
      <c r="BV347" s="243"/>
      <c r="BW347" s="243"/>
      <c r="BX347" s="243"/>
      <c r="BY347" s="243"/>
      <c r="BZ347" s="243"/>
    </row>
    <row r="348" spans="1:78" s="6" customFormat="1" ht="15" hidden="1" customHeight="1" x14ac:dyDescent="0.3">
      <c r="A348" s="235"/>
      <c r="B348" s="566"/>
      <c r="C348" s="567"/>
      <c r="D348" s="108"/>
      <c r="E348" s="65"/>
      <c r="F348" s="568"/>
      <c r="G348" s="569"/>
      <c r="H348" s="569"/>
      <c r="I348" s="569"/>
      <c r="J348" s="569"/>
      <c r="K348" s="569"/>
      <c r="L348" s="569"/>
      <c r="M348" s="570"/>
      <c r="N348" s="335"/>
      <c r="O348" s="381"/>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7"/>
      <c r="BD348" s="65"/>
      <c r="BE348" s="7"/>
      <c r="BF348" s="7"/>
      <c r="BG348" s="7"/>
      <c r="BH348" s="385">
        <f t="shared" si="60"/>
        <v>0</v>
      </c>
      <c r="BI348" s="7"/>
      <c r="BJ348" s="7"/>
      <c r="BK348" s="236"/>
      <c r="BL348" s="237"/>
      <c r="BM348" s="119">
        <f t="shared" si="61"/>
        <v>0</v>
      </c>
      <c r="BN348" s="10">
        <f t="shared" si="62"/>
        <v>0</v>
      </c>
      <c r="BO348" s="8">
        <f t="shared" si="63"/>
        <v>0</v>
      </c>
      <c r="BP348" s="123">
        <v>0</v>
      </c>
      <c r="BQ348" s="123">
        <v>0</v>
      </c>
      <c r="BR348" s="253">
        <f t="shared" si="64"/>
        <v>0</v>
      </c>
      <c r="BS348" s="107"/>
      <c r="BV348" s="243"/>
      <c r="BW348" s="243"/>
      <c r="BX348" s="243"/>
      <c r="BY348" s="243"/>
      <c r="BZ348" s="243"/>
    </row>
    <row r="349" spans="1:78" s="6" customFormat="1" ht="15" hidden="1" customHeight="1" x14ac:dyDescent="0.3">
      <c r="A349" s="235"/>
      <c r="B349" s="566"/>
      <c r="C349" s="567"/>
      <c r="D349" s="108"/>
      <c r="E349" s="65"/>
      <c r="F349" s="568"/>
      <c r="G349" s="569"/>
      <c r="H349" s="569"/>
      <c r="I349" s="569"/>
      <c r="J349" s="569"/>
      <c r="K349" s="569"/>
      <c r="L349" s="569"/>
      <c r="M349" s="570"/>
      <c r="N349" s="335"/>
      <c r="O349" s="381"/>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7"/>
      <c r="BD349" s="65"/>
      <c r="BE349" s="7"/>
      <c r="BF349" s="7"/>
      <c r="BG349" s="7"/>
      <c r="BH349" s="385">
        <f t="shared" si="60"/>
        <v>0</v>
      </c>
      <c r="BI349" s="7"/>
      <c r="BJ349" s="7"/>
      <c r="BK349" s="236"/>
      <c r="BL349" s="237"/>
      <c r="BM349" s="119">
        <f t="shared" si="61"/>
        <v>0</v>
      </c>
      <c r="BN349" s="10">
        <f t="shared" si="62"/>
        <v>0</v>
      </c>
      <c r="BO349" s="8">
        <f t="shared" si="63"/>
        <v>0</v>
      </c>
      <c r="BP349" s="123">
        <v>0</v>
      </c>
      <c r="BQ349" s="123">
        <v>0</v>
      </c>
      <c r="BR349" s="253">
        <f t="shared" si="64"/>
        <v>0</v>
      </c>
      <c r="BS349" s="107"/>
      <c r="BV349" s="243"/>
      <c r="BW349" s="243"/>
      <c r="BX349" s="243"/>
      <c r="BY349" s="243"/>
      <c r="BZ349" s="243"/>
    </row>
    <row r="350" spans="1:78" s="6" customFormat="1" ht="15" hidden="1" customHeight="1" x14ac:dyDescent="0.3">
      <c r="A350" s="235"/>
      <c r="B350" s="566"/>
      <c r="C350" s="567"/>
      <c r="D350" s="108"/>
      <c r="E350" s="65"/>
      <c r="F350" s="568"/>
      <c r="G350" s="569"/>
      <c r="H350" s="569"/>
      <c r="I350" s="569"/>
      <c r="J350" s="569"/>
      <c r="K350" s="569"/>
      <c r="L350" s="569"/>
      <c r="M350" s="570"/>
      <c r="N350" s="335"/>
      <c r="O350" s="381"/>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7"/>
      <c r="BD350" s="65"/>
      <c r="BE350" s="7"/>
      <c r="BF350" s="7"/>
      <c r="BG350" s="7"/>
      <c r="BH350" s="385">
        <f t="shared" si="60"/>
        <v>0</v>
      </c>
      <c r="BI350" s="7"/>
      <c r="BJ350" s="7"/>
      <c r="BK350" s="236"/>
      <c r="BL350" s="237"/>
      <c r="BM350" s="119">
        <f t="shared" si="61"/>
        <v>0</v>
      </c>
      <c r="BN350" s="10">
        <f t="shared" si="62"/>
        <v>0</v>
      </c>
      <c r="BO350" s="8">
        <f t="shared" si="63"/>
        <v>0</v>
      </c>
      <c r="BP350" s="123">
        <v>0</v>
      </c>
      <c r="BQ350" s="123">
        <v>0</v>
      </c>
      <c r="BR350" s="253">
        <f t="shared" si="64"/>
        <v>0</v>
      </c>
      <c r="BS350" s="107"/>
      <c r="BV350" s="243"/>
      <c r="BW350" s="243"/>
      <c r="BX350" s="243"/>
      <c r="BY350" s="243"/>
      <c r="BZ350" s="243"/>
    </row>
    <row r="351" spans="1:78" s="6" customFormat="1" ht="15" hidden="1" customHeight="1" x14ac:dyDescent="0.3">
      <c r="A351" s="235"/>
      <c r="B351" s="566"/>
      <c r="C351" s="567"/>
      <c r="D351" s="108"/>
      <c r="E351" s="65"/>
      <c r="F351" s="568"/>
      <c r="G351" s="569"/>
      <c r="H351" s="569"/>
      <c r="I351" s="569"/>
      <c r="J351" s="569"/>
      <c r="K351" s="569"/>
      <c r="L351" s="569"/>
      <c r="M351" s="570"/>
      <c r="N351" s="335"/>
      <c r="O351" s="381"/>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7"/>
      <c r="BD351" s="65"/>
      <c r="BE351" s="7"/>
      <c r="BF351" s="7"/>
      <c r="BG351" s="7"/>
      <c r="BH351" s="385">
        <f t="shared" si="60"/>
        <v>0</v>
      </c>
      <c r="BI351" s="7"/>
      <c r="BJ351" s="7"/>
      <c r="BK351" s="236"/>
      <c r="BL351" s="237"/>
      <c r="BM351" s="119">
        <f t="shared" si="61"/>
        <v>0</v>
      </c>
      <c r="BN351" s="10">
        <f t="shared" si="62"/>
        <v>0</v>
      </c>
      <c r="BO351" s="8">
        <f t="shared" si="63"/>
        <v>0</v>
      </c>
      <c r="BP351" s="123">
        <v>0</v>
      </c>
      <c r="BQ351" s="123">
        <v>0</v>
      </c>
      <c r="BR351" s="253">
        <f t="shared" si="64"/>
        <v>0</v>
      </c>
      <c r="BS351" s="107"/>
      <c r="BV351" s="243"/>
      <c r="BW351" s="243"/>
      <c r="BX351" s="243"/>
      <c r="BY351" s="243"/>
      <c r="BZ351" s="243"/>
    </row>
    <row r="352" spans="1:78" s="6" customFormat="1" ht="15" hidden="1" customHeight="1" x14ac:dyDescent="0.3">
      <c r="A352" s="235"/>
      <c r="B352" s="566"/>
      <c r="C352" s="567"/>
      <c r="D352" s="108"/>
      <c r="E352" s="65"/>
      <c r="F352" s="568"/>
      <c r="G352" s="569"/>
      <c r="H352" s="569"/>
      <c r="I352" s="569"/>
      <c r="J352" s="569"/>
      <c r="K352" s="569"/>
      <c r="L352" s="569"/>
      <c r="M352" s="570"/>
      <c r="N352" s="335"/>
      <c r="O352" s="381"/>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7"/>
      <c r="BD352" s="65"/>
      <c r="BE352" s="7"/>
      <c r="BF352" s="7"/>
      <c r="BG352" s="7"/>
      <c r="BH352" s="385">
        <f t="shared" si="60"/>
        <v>0</v>
      </c>
      <c r="BI352" s="7"/>
      <c r="BJ352" s="7"/>
      <c r="BK352" s="236"/>
      <c r="BL352" s="237"/>
      <c r="BM352" s="119">
        <f t="shared" si="61"/>
        <v>0</v>
      </c>
      <c r="BN352" s="10">
        <f t="shared" si="62"/>
        <v>0</v>
      </c>
      <c r="BO352" s="8">
        <f t="shared" si="63"/>
        <v>0</v>
      </c>
      <c r="BP352" s="123">
        <v>0</v>
      </c>
      <c r="BQ352" s="123">
        <v>0</v>
      </c>
      <c r="BR352" s="253">
        <f t="shared" si="64"/>
        <v>0</v>
      </c>
      <c r="BS352" s="107"/>
      <c r="BV352" s="243"/>
      <c r="BW352" s="243"/>
      <c r="BX352" s="243"/>
      <c r="BY352" s="243"/>
      <c r="BZ352" s="243"/>
    </row>
    <row r="353" spans="1:96" s="6" customFormat="1" ht="17.25" customHeight="1" x14ac:dyDescent="0.25">
      <c r="A353" s="188" t="s">
        <v>89</v>
      </c>
      <c r="B353" s="254"/>
      <c r="C353" s="254"/>
      <c r="D353" s="255"/>
      <c r="E353" s="65"/>
      <c r="F353" s="376"/>
      <c r="G353" s="376"/>
      <c r="H353" s="376"/>
      <c r="I353" s="376"/>
      <c r="J353" s="175"/>
      <c r="K353" s="65"/>
      <c r="L353" s="175"/>
      <c r="M353" s="65"/>
      <c r="N353" s="65"/>
      <c r="O353" s="412">
        <f>SUM(O336:O352)</f>
        <v>0</v>
      </c>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7"/>
      <c r="BH353" s="385">
        <f>SUM(BH336:BH352)</f>
        <v>0</v>
      </c>
      <c r="BI353" s="7"/>
      <c r="BJ353" s="7"/>
      <c r="BK353" s="236"/>
      <c r="BL353" s="237"/>
      <c r="BM353" s="256">
        <f>SUM(BM336:BM352)</f>
        <v>0</v>
      </c>
      <c r="BN353" s="238"/>
      <c r="BO353" s="195">
        <f>SUM(BO336:BO352)</f>
        <v>0</v>
      </c>
      <c r="BP353" s="195">
        <f>SUM(BP336:BP352)</f>
        <v>0</v>
      </c>
      <c r="BQ353" s="195">
        <f>SUM(BQ336:BQ352)</f>
        <v>0</v>
      </c>
      <c r="BR353" s="195">
        <f>SUM(BR336:BR352)</f>
        <v>0</v>
      </c>
      <c r="BS353" s="111"/>
      <c r="BV353" s="243"/>
      <c r="BW353" s="243"/>
      <c r="BX353" s="243"/>
      <c r="BY353" s="243"/>
      <c r="BZ353" s="243"/>
    </row>
    <row r="354" spans="1:96" s="6" customFormat="1" x14ac:dyDescent="0.25">
      <c r="A354" s="235"/>
      <c r="B354" s="245"/>
      <c r="C354" s="245"/>
      <c r="D354" s="245"/>
      <c r="E354" s="257"/>
      <c r="F354" s="258"/>
      <c r="G354" s="258"/>
      <c r="H354" s="258"/>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236"/>
      <c r="BL354" s="237"/>
      <c r="BM354" s="247"/>
      <c r="BN354" s="238"/>
      <c r="BO354" s="7"/>
      <c r="BP354" s="19"/>
      <c r="BQ354" s="19"/>
      <c r="BR354" s="27"/>
      <c r="BS354" s="111"/>
      <c r="BT354" s="7"/>
      <c r="BV354" s="284"/>
      <c r="BW354" s="284"/>
      <c r="BX354" s="284"/>
      <c r="BY354" s="284"/>
      <c r="BZ354" s="284"/>
      <c r="CI354" s="7"/>
      <c r="CJ354" s="7"/>
      <c r="CK354" s="7"/>
      <c r="CL354" s="7"/>
      <c r="CM354" s="7"/>
      <c r="CN354" s="7"/>
      <c r="CO354" s="7"/>
      <c r="CP354" s="7"/>
      <c r="CQ354" s="7"/>
      <c r="CR354" s="7"/>
    </row>
    <row r="355" spans="1:96" s="12" customFormat="1" ht="21" x14ac:dyDescent="0.25">
      <c r="A355" s="231"/>
      <c r="B355" s="448" t="s">
        <v>130</v>
      </c>
      <c r="C355" s="449"/>
      <c r="D355" s="449"/>
      <c r="E355" s="465"/>
      <c r="F355" s="466"/>
      <c r="G355" s="466"/>
      <c r="H355" s="466"/>
      <c r="I355" s="466"/>
      <c r="J355" s="466"/>
      <c r="K355" s="466"/>
      <c r="L355" s="466"/>
      <c r="M355" s="466"/>
      <c r="N355" s="466"/>
      <c r="O355" s="466"/>
      <c r="P355" s="444"/>
      <c r="Q355" s="444"/>
      <c r="R355" s="444"/>
      <c r="S355" s="444"/>
      <c r="T355" s="232"/>
      <c r="U355" s="232"/>
      <c r="V355" s="232"/>
      <c r="W355" s="232"/>
      <c r="X355" s="232"/>
      <c r="Y355" s="232"/>
      <c r="Z355" s="232"/>
      <c r="AA355" s="232"/>
      <c r="AB355" s="232"/>
      <c r="AC355" s="232"/>
      <c r="AD355" s="232"/>
      <c r="AE355" s="232"/>
      <c r="AF355" s="232"/>
      <c r="AG355" s="232"/>
      <c r="AH355" s="232"/>
      <c r="AI355" s="232"/>
      <c r="AJ355" s="232"/>
      <c r="AK355" s="232"/>
      <c r="AL355" s="232"/>
      <c r="AM355" s="232"/>
      <c r="AN355" s="232"/>
      <c r="AO355" s="232"/>
      <c r="AP355" s="232"/>
      <c r="AQ355" s="232"/>
      <c r="AR355" s="232"/>
      <c r="AS355" s="232"/>
      <c r="AT355" s="232"/>
      <c r="AU355" s="232"/>
      <c r="AV355" s="232"/>
      <c r="AW355" s="232"/>
      <c r="AX355" s="232"/>
      <c r="AY355" s="232"/>
      <c r="AZ355" s="232"/>
      <c r="BA355" s="232"/>
      <c r="BB355" s="232"/>
      <c r="BC355" s="232"/>
      <c r="BD355" s="232"/>
      <c r="BK355" s="213"/>
      <c r="BL355" s="214"/>
      <c r="BM355" s="226"/>
      <c r="BN355" s="233"/>
      <c r="BP355" s="21"/>
      <c r="BQ355" s="21"/>
      <c r="BR355" s="28"/>
      <c r="BS355" s="113"/>
      <c r="BV355" s="282"/>
      <c r="BW355" s="282"/>
      <c r="BX355" s="282"/>
      <c r="BY355" s="282"/>
      <c r="BZ355" s="282"/>
    </row>
    <row r="356" spans="1:96" s="6" customFormat="1" x14ac:dyDescent="0.25">
      <c r="A356" s="207"/>
      <c r="B356" s="326" t="s">
        <v>21</v>
      </c>
      <c r="C356" s="327"/>
      <c r="D356" s="328"/>
      <c r="E356" s="176"/>
      <c r="F356" s="65"/>
      <c r="G356" s="65"/>
      <c r="H356" s="65"/>
      <c r="I356" s="65"/>
      <c r="J356" s="65"/>
      <c r="K356" s="65"/>
      <c r="L356" s="65"/>
      <c r="M356" s="65"/>
      <c r="N356" s="65"/>
      <c r="O356" s="363"/>
      <c r="P356" s="76"/>
      <c r="BK356" s="189"/>
      <c r="BL356" s="190"/>
      <c r="BM356" s="221"/>
      <c r="BN356" s="168"/>
      <c r="BP356" s="18"/>
      <c r="BQ356" s="18"/>
      <c r="BR356" s="26"/>
      <c r="BS356" s="111"/>
      <c r="BV356" s="243"/>
      <c r="BW356" s="243"/>
      <c r="BX356" s="243"/>
      <c r="BY356" s="243"/>
      <c r="BZ356" s="243"/>
    </row>
    <row r="357" spans="1:96" s="6" customFormat="1" x14ac:dyDescent="0.25">
      <c r="A357" s="207"/>
      <c r="B357" s="326" t="s">
        <v>22</v>
      </c>
      <c r="C357" s="327"/>
      <c r="D357" s="328"/>
      <c r="E357" s="176"/>
      <c r="F357" s="65"/>
      <c r="G357" s="65"/>
      <c r="H357" s="65"/>
      <c r="I357" s="65"/>
      <c r="J357" s="65"/>
      <c r="K357" s="65"/>
      <c r="L357" s="65"/>
      <c r="M357" s="65"/>
      <c r="N357" s="65"/>
      <c r="O357" s="363"/>
      <c r="P357" s="76"/>
      <c r="BK357" s="189"/>
      <c r="BL357" s="190"/>
      <c r="BM357" s="221"/>
      <c r="BN357" s="168"/>
      <c r="BP357" s="18"/>
      <c r="BQ357" s="18"/>
      <c r="BR357" s="26"/>
      <c r="BS357" s="111"/>
      <c r="BV357" s="243"/>
      <c r="BW357" s="243"/>
      <c r="BX357" s="243"/>
      <c r="BY357" s="243"/>
      <c r="BZ357" s="243"/>
    </row>
    <row r="358" spans="1:96" s="6" customFormat="1" x14ac:dyDescent="0.25">
      <c r="A358" s="207"/>
      <c r="B358" s="326" t="s">
        <v>23</v>
      </c>
      <c r="C358" s="327"/>
      <c r="D358" s="328"/>
      <c r="E358" s="176"/>
      <c r="F358" s="65"/>
      <c r="G358" s="65"/>
      <c r="H358" s="65"/>
      <c r="I358" s="65"/>
      <c r="J358" s="65"/>
      <c r="K358" s="65"/>
      <c r="L358" s="65"/>
      <c r="M358" s="65"/>
      <c r="N358" s="65"/>
      <c r="O358" s="363"/>
      <c r="P358" s="76"/>
      <c r="BK358" s="189"/>
      <c r="BL358" s="190"/>
      <c r="BM358" s="221"/>
      <c r="BN358" s="168"/>
      <c r="BP358" s="18"/>
      <c r="BQ358" s="18"/>
      <c r="BR358" s="26"/>
      <c r="BS358" s="111"/>
      <c r="BV358" s="243"/>
      <c r="BW358" s="243"/>
      <c r="BX358" s="243"/>
      <c r="BY358" s="243"/>
      <c r="BZ358" s="243"/>
    </row>
    <row r="359" spans="1:96" s="6" customFormat="1" x14ac:dyDescent="0.25">
      <c r="A359" s="207"/>
      <c r="B359" s="326" t="s">
        <v>24</v>
      </c>
      <c r="C359" s="327"/>
      <c r="D359" s="328"/>
      <c r="E359" s="176"/>
      <c r="F359" s="65"/>
      <c r="G359" s="65"/>
      <c r="H359" s="65"/>
      <c r="I359" s="65"/>
      <c r="J359" s="65"/>
      <c r="K359" s="65"/>
      <c r="L359" s="65"/>
      <c r="M359" s="65"/>
      <c r="N359" s="65"/>
      <c r="O359" s="363"/>
      <c r="P359" s="76"/>
      <c r="BK359" s="189"/>
      <c r="BL359" s="190"/>
      <c r="BM359" s="221"/>
      <c r="BN359" s="168"/>
      <c r="BP359" s="18"/>
      <c r="BQ359" s="18"/>
      <c r="BR359" s="26"/>
      <c r="BS359" s="111"/>
      <c r="BV359" s="243"/>
      <c r="BW359" s="243"/>
      <c r="BX359" s="243"/>
      <c r="BY359" s="243"/>
      <c r="BZ359" s="243"/>
    </row>
    <row r="360" spans="1:96" s="6" customFormat="1" x14ac:dyDescent="0.25">
      <c r="A360" s="207"/>
      <c r="B360" s="326"/>
      <c r="C360" s="327"/>
      <c r="D360" s="328"/>
      <c r="E360" s="176"/>
      <c r="F360" s="65"/>
      <c r="G360" s="65"/>
      <c r="H360" s="65"/>
      <c r="I360" s="65"/>
      <c r="J360" s="65"/>
      <c r="K360" s="65"/>
      <c r="L360" s="65"/>
      <c r="M360" s="65"/>
      <c r="N360" s="65"/>
      <c r="O360" s="363"/>
      <c r="P360" s="76"/>
      <c r="BK360" s="189"/>
      <c r="BL360" s="190"/>
      <c r="BM360" s="221"/>
      <c r="BN360" s="168"/>
      <c r="BP360" s="18"/>
      <c r="BQ360" s="18"/>
      <c r="BR360" s="26"/>
      <c r="BS360" s="111"/>
      <c r="BV360" s="243"/>
      <c r="BW360" s="243"/>
      <c r="BX360" s="243"/>
      <c r="BY360" s="243"/>
      <c r="BZ360" s="243"/>
    </row>
    <row r="361" spans="1:96" s="6" customFormat="1" ht="28.5" customHeight="1" x14ac:dyDescent="0.25">
      <c r="A361" s="235"/>
      <c r="B361" s="458" t="s">
        <v>25</v>
      </c>
      <c r="C361" s="473"/>
      <c r="D361" s="460" t="s">
        <v>62</v>
      </c>
      <c r="E361" s="463" t="s">
        <v>80</v>
      </c>
      <c r="F361" s="467" t="s">
        <v>17</v>
      </c>
      <c r="G361" s="460"/>
      <c r="H361" s="460"/>
      <c r="I361" s="460"/>
      <c r="J361" s="469"/>
      <c r="K361" s="460"/>
      <c r="L361" s="469"/>
      <c r="M361" s="469"/>
      <c r="N361" s="469"/>
      <c r="O361" s="460"/>
      <c r="Q361" s="76"/>
      <c r="BK361" s="189"/>
      <c r="BL361" s="190"/>
      <c r="BM361" s="221"/>
      <c r="BN361" s="168"/>
      <c r="BO361" s="181" t="s">
        <v>100</v>
      </c>
      <c r="BP361" s="181" t="s">
        <v>94</v>
      </c>
      <c r="BQ361" s="181" t="s">
        <v>108</v>
      </c>
      <c r="BR361" s="215" t="s">
        <v>95</v>
      </c>
      <c r="BS361" s="107" t="s">
        <v>31</v>
      </c>
      <c r="BV361" s="243"/>
      <c r="BW361" s="243"/>
      <c r="BX361" s="243"/>
      <c r="BY361" s="243"/>
      <c r="BZ361" s="243"/>
    </row>
    <row r="362" spans="1:96" s="6" customFormat="1" ht="15" customHeight="1" x14ac:dyDescent="0.3">
      <c r="A362" s="235"/>
      <c r="B362" s="566"/>
      <c r="C362" s="567"/>
      <c r="D362" s="74"/>
      <c r="E362" s="383"/>
      <c r="F362" s="568"/>
      <c r="G362" s="569"/>
      <c r="H362" s="569"/>
      <c r="I362" s="569"/>
      <c r="J362" s="569"/>
      <c r="K362" s="569"/>
      <c r="L362" s="569"/>
      <c r="M362" s="569"/>
      <c r="N362" s="569"/>
      <c r="O362" s="570"/>
      <c r="Q362" s="76"/>
      <c r="BC362" s="7"/>
      <c r="BE362" s="7"/>
      <c r="BF362" s="7"/>
      <c r="BG362" s="7"/>
      <c r="BI362" s="7"/>
      <c r="BJ362" s="7"/>
      <c r="BK362" s="236"/>
      <c r="BL362" s="237"/>
      <c r="BM362" s="247"/>
      <c r="BN362" s="238"/>
      <c r="BO362" s="8">
        <f t="shared" ref="BO362:BO381" si="65">E362</f>
        <v>0</v>
      </c>
      <c r="BP362" s="123">
        <v>0</v>
      </c>
      <c r="BQ362" s="123">
        <v>0</v>
      </c>
      <c r="BR362" s="253">
        <f>E362-BO362-BP362-BQ362</f>
        <v>0</v>
      </c>
      <c r="BS362" s="107"/>
      <c r="BV362" s="243"/>
      <c r="BW362" s="243"/>
      <c r="BX362" s="243"/>
      <c r="BY362" s="243"/>
      <c r="BZ362" s="243"/>
    </row>
    <row r="363" spans="1:96" s="6" customFormat="1" ht="15" customHeight="1" x14ac:dyDescent="0.3">
      <c r="A363" s="235"/>
      <c r="B363" s="566"/>
      <c r="C363" s="567"/>
      <c r="D363" s="74"/>
      <c r="E363" s="383"/>
      <c r="F363" s="568"/>
      <c r="G363" s="569"/>
      <c r="H363" s="569"/>
      <c r="I363" s="569"/>
      <c r="J363" s="569"/>
      <c r="K363" s="569"/>
      <c r="L363" s="569"/>
      <c r="M363" s="569"/>
      <c r="N363" s="569"/>
      <c r="O363" s="570"/>
      <c r="Q363" s="76"/>
      <c r="BC363" s="7"/>
      <c r="BE363" s="7"/>
      <c r="BF363" s="7"/>
      <c r="BG363" s="7"/>
      <c r="BI363" s="7"/>
      <c r="BJ363" s="7"/>
      <c r="BK363" s="236"/>
      <c r="BL363" s="237"/>
      <c r="BM363" s="247"/>
      <c r="BN363" s="238"/>
      <c r="BO363" s="8">
        <f t="shared" si="65"/>
        <v>0</v>
      </c>
      <c r="BP363" s="123">
        <v>0</v>
      </c>
      <c r="BQ363" s="123">
        <v>0</v>
      </c>
      <c r="BR363" s="253">
        <f t="shared" ref="BR363:BR381" si="66">E363-BO363-BP363-BQ363</f>
        <v>0</v>
      </c>
      <c r="BS363" s="107"/>
      <c r="BV363" s="243"/>
      <c r="BW363" s="243"/>
      <c r="BX363" s="243"/>
      <c r="BY363" s="243"/>
      <c r="BZ363" s="243"/>
    </row>
    <row r="364" spans="1:96" s="6" customFormat="1" ht="14.4" x14ac:dyDescent="0.3">
      <c r="A364" s="235"/>
      <c r="B364" s="566"/>
      <c r="C364" s="567"/>
      <c r="D364" s="74"/>
      <c r="E364" s="383"/>
      <c r="F364" s="568"/>
      <c r="G364" s="569"/>
      <c r="H364" s="569"/>
      <c r="I364" s="569"/>
      <c r="J364" s="569"/>
      <c r="K364" s="569"/>
      <c r="L364" s="569"/>
      <c r="M364" s="569"/>
      <c r="N364" s="569"/>
      <c r="O364" s="570"/>
      <c r="Q364" s="76"/>
      <c r="BC364" s="7"/>
      <c r="BE364" s="7"/>
      <c r="BF364" s="7"/>
      <c r="BG364" s="7"/>
      <c r="BI364" s="7"/>
      <c r="BJ364" s="7"/>
      <c r="BK364" s="236"/>
      <c r="BL364" s="237"/>
      <c r="BM364" s="247"/>
      <c r="BN364" s="238"/>
      <c r="BO364" s="8">
        <f t="shared" si="65"/>
        <v>0</v>
      </c>
      <c r="BP364" s="123">
        <v>0</v>
      </c>
      <c r="BQ364" s="123">
        <v>0</v>
      </c>
      <c r="BR364" s="253">
        <f t="shared" si="66"/>
        <v>0</v>
      </c>
      <c r="BS364" s="107"/>
      <c r="BV364" s="243"/>
      <c r="BW364" s="243"/>
      <c r="BX364" s="243"/>
      <c r="BY364" s="243"/>
      <c r="BZ364" s="243"/>
    </row>
    <row r="365" spans="1:96" s="6" customFormat="1" ht="14.4" x14ac:dyDescent="0.3">
      <c r="A365" s="235"/>
      <c r="B365" s="566"/>
      <c r="C365" s="567"/>
      <c r="D365" s="74"/>
      <c r="E365" s="383"/>
      <c r="F365" s="568"/>
      <c r="G365" s="569"/>
      <c r="H365" s="569"/>
      <c r="I365" s="569"/>
      <c r="J365" s="569"/>
      <c r="K365" s="569"/>
      <c r="L365" s="569"/>
      <c r="M365" s="569"/>
      <c r="N365" s="569"/>
      <c r="O365" s="570"/>
      <c r="Q365" s="76"/>
      <c r="BC365" s="7"/>
      <c r="BE365" s="7"/>
      <c r="BF365" s="7"/>
      <c r="BG365" s="7"/>
      <c r="BI365" s="7"/>
      <c r="BJ365" s="7"/>
      <c r="BK365" s="236"/>
      <c r="BL365" s="237"/>
      <c r="BM365" s="247"/>
      <c r="BN365" s="238"/>
      <c r="BO365" s="8">
        <f t="shared" si="65"/>
        <v>0</v>
      </c>
      <c r="BP365" s="123">
        <v>0</v>
      </c>
      <c r="BQ365" s="123">
        <v>0</v>
      </c>
      <c r="BR365" s="253">
        <f t="shared" si="66"/>
        <v>0</v>
      </c>
      <c r="BS365" s="107"/>
      <c r="BV365" s="243"/>
      <c r="BW365" s="243"/>
      <c r="BX365" s="243"/>
      <c r="BY365" s="243"/>
      <c r="BZ365" s="243"/>
    </row>
    <row r="366" spans="1:96" s="6" customFormat="1" ht="14.4" x14ac:dyDescent="0.3">
      <c r="A366" s="235"/>
      <c r="B366" s="566"/>
      <c r="C366" s="567"/>
      <c r="D366" s="74"/>
      <c r="E366" s="383"/>
      <c r="F366" s="568"/>
      <c r="G366" s="569"/>
      <c r="H366" s="569"/>
      <c r="I366" s="569"/>
      <c r="J366" s="569"/>
      <c r="K366" s="569"/>
      <c r="L366" s="569"/>
      <c r="M366" s="569"/>
      <c r="N366" s="569"/>
      <c r="O366" s="570"/>
      <c r="Q366" s="76"/>
      <c r="BC366" s="7"/>
      <c r="BE366" s="7"/>
      <c r="BF366" s="7"/>
      <c r="BG366" s="7"/>
      <c r="BI366" s="7"/>
      <c r="BJ366" s="7"/>
      <c r="BK366" s="236"/>
      <c r="BL366" s="237"/>
      <c r="BM366" s="247"/>
      <c r="BN366" s="238"/>
      <c r="BO366" s="8">
        <f t="shared" si="65"/>
        <v>0</v>
      </c>
      <c r="BP366" s="123">
        <v>0</v>
      </c>
      <c r="BQ366" s="123">
        <v>0</v>
      </c>
      <c r="BR366" s="253">
        <f t="shared" si="66"/>
        <v>0</v>
      </c>
      <c r="BS366" s="107"/>
      <c r="BV366" s="243"/>
      <c r="BW366" s="243"/>
      <c r="BX366" s="243"/>
      <c r="BY366" s="243"/>
      <c r="BZ366" s="243"/>
    </row>
    <row r="367" spans="1:96" s="6" customFormat="1" ht="14.4" x14ac:dyDescent="0.3">
      <c r="A367" s="235"/>
      <c r="B367" s="566"/>
      <c r="C367" s="567"/>
      <c r="D367" s="74"/>
      <c r="E367" s="383"/>
      <c r="F367" s="568"/>
      <c r="G367" s="569"/>
      <c r="H367" s="569"/>
      <c r="I367" s="569"/>
      <c r="J367" s="569"/>
      <c r="K367" s="569"/>
      <c r="L367" s="569"/>
      <c r="M367" s="569"/>
      <c r="N367" s="569"/>
      <c r="O367" s="570"/>
      <c r="Q367" s="76"/>
      <c r="BC367" s="7"/>
      <c r="BE367" s="7"/>
      <c r="BF367" s="7"/>
      <c r="BG367" s="7"/>
      <c r="BI367" s="7"/>
      <c r="BJ367" s="7"/>
      <c r="BK367" s="236"/>
      <c r="BL367" s="237"/>
      <c r="BM367" s="247"/>
      <c r="BN367" s="238"/>
      <c r="BO367" s="8">
        <f t="shared" si="65"/>
        <v>0</v>
      </c>
      <c r="BP367" s="123">
        <v>0</v>
      </c>
      <c r="BQ367" s="123">
        <v>0</v>
      </c>
      <c r="BR367" s="253">
        <f t="shared" si="66"/>
        <v>0</v>
      </c>
      <c r="BS367" s="107"/>
      <c r="BV367" s="243"/>
      <c r="BW367" s="243"/>
      <c r="BX367" s="243"/>
      <c r="BY367" s="243"/>
      <c r="BZ367" s="243"/>
    </row>
    <row r="368" spans="1:96" s="6" customFormat="1" ht="14.4" x14ac:dyDescent="0.3">
      <c r="A368" s="235"/>
      <c r="B368" s="566"/>
      <c r="C368" s="567"/>
      <c r="D368" s="74"/>
      <c r="E368" s="383"/>
      <c r="F368" s="568"/>
      <c r="G368" s="569"/>
      <c r="H368" s="569"/>
      <c r="I368" s="569"/>
      <c r="J368" s="569"/>
      <c r="K368" s="569"/>
      <c r="L368" s="569"/>
      <c r="M368" s="569"/>
      <c r="N368" s="569"/>
      <c r="O368" s="570"/>
      <c r="Q368" s="76"/>
      <c r="BC368" s="7"/>
      <c r="BE368" s="7"/>
      <c r="BF368" s="7"/>
      <c r="BG368" s="7"/>
      <c r="BI368" s="7"/>
      <c r="BJ368" s="7"/>
      <c r="BK368" s="236"/>
      <c r="BL368" s="237"/>
      <c r="BM368" s="247"/>
      <c r="BN368" s="238"/>
      <c r="BO368" s="8">
        <f t="shared" si="65"/>
        <v>0</v>
      </c>
      <c r="BP368" s="123">
        <v>0</v>
      </c>
      <c r="BQ368" s="123">
        <v>0</v>
      </c>
      <c r="BR368" s="253">
        <f t="shared" si="66"/>
        <v>0</v>
      </c>
      <c r="BS368" s="107"/>
      <c r="BV368" s="243"/>
      <c r="BW368" s="243"/>
      <c r="BX368" s="243"/>
      <c r="BY368" s="243"/>
      <c r="BZ368" s="243"/>
    </row>
    <row r="369" spans="1:96" s="6" customFormat="1" ht="14.4" x14ac:dyDescent="0.3">
      <c r="A369" s="235"/>
      <c r="B369" s="566"/>
      <c r="C369" s="567"/>
      <c r="D369" s="74"/>
      <c r="E369" s="383"/>
      <c r="F369" s="568"/>
      <c r="G369" s="569"/>
      <c r="H369" s="569"/>
      <c r="I369" s="569"/>
      <c r="J369" s="569"/>
      <c r="K369" s="569"/>
      <c r="L369" s="569"/>
      <c r="M369" s="569"/>
      <c r="N369" s="569"/>
      <c r="O369" s="570"/>
      <c r="Q369" s="76"/>
      <c r="BC369" s="7"/>
      <c r="BE369" s="7"/>
      <c r="BF369" s="7"/>
      <c r="BG369" s="7"/>
      <c r="BI369" s="7"/>
      <c r="BJ369" s="7"/>
      <c r="BK369" s="236"/>
      <c r="BL369" s="237"/>
      <c r="BM369" s="247"/>
      <c r="BN369" s="238"/>
      <c r="BO369" s="8">
        <f t="shared" si="65"/>
        <v>0</v>
      </c>
      <c r="BP369" s="123">
        <v>0</v>
      </c>
      <c r="BQ369" s="123">
        <v>0</v>
      </c>
      <c r="BR369" s="253">
        <f t="shared" si="66"/>
        <v>0</v>
      </c>
      <c r="BS369" s="107"/>
      <c r="BV369" s="243"/>
      <c r="BW369" s="243"/>
      <c r="BX369" s="243"/>
      <c r="BY369" s="243"/>
      <c r="BZ369" s="243"/>
    </row>
    <row r="370" spans="1:96" s="6" customFormat="1" ht="14.4" x14ac:dyDescent="0.3">
      <c r="A370" s="239"/>
      <c r="B370" s="566"/>
      <c r="C370" s="567"/>
      <c r="D370" s="74"/>
      <c r="E370" s="383"/>
      <c r="F370" s="568"/>
      <c r="G370" s="569"/>
      <c r="H370" s="569"/>
      <c r="I370" s="569"/>
      <c r="J370" s="569"/>
      <c r="K370" s="569"/>
      <c r="L370" s="569"/>
      <c r="M370" s="569"/>
      <c r="N370" s="569"/>
      <c r="O370" s="570"/>
      <c r="Q370" s="76"/>
      <c r="BC370" s="7"/>
      <c r="BE370" s="7"/>
      <c r="BF370" s="7"/>
      <c r="BG370" s="7"/>
      <c r="BI370" s="7"/>
      <c r="BJ370" s="7"/>
      <c r="BK370" s="236"/>
      <c r="BL370" s="237"/>
      <c r="BM370" s="247"/>
      <c r="BN370" s="238"/>
      <c r="BO370" s="8">
        <f t="shared" si="65"/>
        <v>0</v>
      </c>
      <c r="BP370" s="123">
        <v>0</v>
      </c>
      <c r="BQ370" s="123">
        <v>0</v>
      </c>
      <c r="BR370" s="253">
        <f t="shared" si="66"/>
        <v>0</v>
      </c>
      <c r="BS370" s="107"/>
      <c r="BV370" s="243"/>
      <c r="BW370" s="243"/>
      <c r="BX370" s="243"/>
      <c r="BY370" s="243"/>
      <c r="BZ370" s="243"/>
    </row>
    <row r="371" spans="1:96" s="6" customFormat="1" ht="14.4" hidden="1" x14ac:dyDescent="0.3">
      <c r="A371" s="240"/>
      <c r="B371" s="566"/>
      <c r="C371" s="567"/>
      <c r="D371" s="74"/>
      <c r="E371" s="383"/>
      <c r="F371" s="568"/>
      <c r="G371" s="569"/>
      <c r="H371" s="569"/>
      <c r="I371" s="569"/>
      <c r="J371" s="569"/>
      <c r="K371" s="569"/>
      <c r="L371" s="569"/>
      <c r="M371" s="569"/>
      <c r="N371" s="569"/>
      <c r="O371" s="570"/>
      <c r="Q371" s="76"/>
      <c r="BC371" s="7"/>
      <c r="BE371" s="7"/>
      <c r="BF371" s="7"/>
      <c r="BG371" s="7"/>
      <c r="BI371" s="7"/>
      <c r="BJ371" s="7"/>
      <c r="BK371" s="236"/>
      <c r="BL371" s="237"/>
      <c r="BM371" s="247"/>
      <c r="BN371" s="238"/>
      <c r="BO371" s="8">
        <f t="shared" si="65"/>
        <v>0</v>
      </c>
      <c r="BP371" s="123">
        <v>0</v>
      </c>
      <c r="BQ371" s="123">
        <v>0</v>
      </c>
      <c r="BR371" s="253">
        <f t="shared" si="66"/>
        <v>0</v>
      </c>
      <c r="BS371" s="107"/>
      <c r="BV371" s="243"/>
      <c r="BW371" s="243"/>
      <c r="BX371" s="243"/>
      <c r="BY371" s="243"/>
      <c r="BZ371" s="243"/>
    </row>
    <row r="372" spans="1:96" s="6" customFormat="1" ht="14.4" hidden="1" x14ac:dyDescent="0.3">
      <c r="A372" s="240"/>
      <c r="B372" s="566"/>
      <c r="C372" s="567"/>
      <c r="D372" s="74"/>
      <c r="E372" s="383"/>
      <c r="F372" s="568"/>
      <c r="G372" s="569"/>
      <c r="H372" s="569"/>
      <c r="I372" s="569"/>
      <c r="J372" s="569"/>
      <c r="K372" s="569"/>
      <c r="L372" s="569"/>
      <c r="M372" s="569"/>
      <c r="N372" s="569"/>
      <c r="O372" s="570"/>
      <c r="Q372" s="76"/>
      <c r="BC372" s="7"/>
      <c r="BE372" s="7"/>
      <c r="BF372" s="7"/>
      <c r="BG372" s="7"/>
      <c r="BI372" s="7"/>
      <c r="BJ372" s="7"/>
      <c r="BK372" s="236"/>
      <c r="BL372" s="237"/>
      <c r="BM372" s="247"/>
      <c r="BN372" s="238"/>
      <c r="BO372" s="8">
        <f t="shared" si="65"/>
        <v>0</v>
      </c>
      <c r="BP372" s="123">
        <v>0</v>
      </c>
      <c r="BQ372" s="123">
        <v>0</v>
      </c>
      <c r="BR372" s="253">
        <f t="shared" si="66"/>
        <v>0</v>
      </c>
      <c r="BS372" s="107"/>
      <c r="BV372" s="243"/>
      <c r="BW372" s="243"/>
      <c r="BX372" s="243"/>
      <c r="BY372" s="243"/>
      <c r="BZ372" s="243"/>
    </row>
    <row r="373" spans="1:96" s="6" customFormat="1" ht="14.4" hidden="1" x14ac:dyDescent="0.3">
      <c r="A373" s="240"/>
      <c r="B373" s="566"/>
      <c r="C373" s="567"/>
      <c r="D373" s="74"/>
      <c r="E373" s="383"/>
      <c r="F373" s="568"/>
      <c r="G373" s="569"/>
      <c r="H373" s="569"/>
      <c r="I373" s="569"/>
      <c r="J373" s="569"/>
      <c r="K373" s="569"/>
      <c r="L373" s="569"/>
      <c r="M373" s="569"/>
      <c r="N373" s="569"/>
      <c r="O373" s="570"/>
      <c r="Q373" s="76"/>
      <c r="BC373" s="7"/>
      <c r="BE373" s="7"/>
      <c r="BF373" s="7"/>
      <c r="BG373" s="7"/>
      <c r="BI373" s="7"/>
      <c r="BJ373" s="7"/>
      <c r="BK373" s="236"/>
      <c r="BL373" s="237"/>
      <c r="BM373" s="247"/>
      <c r="BN373" s="238"/>
      <c r="BO373" s="8">
        <f t="shared" si="65"/>
        <v>0</v>
      </c>
      <c r="BP373" s="123">
        <v>0</v>
      </c>
      <c r="BQ373" s="123">
        <v>0</v>
      </c>
      <c r="BR373" s="253">
        <f t="shared" si="66"/>
        <v>0</v>
      </c>
      <c r="BS373" s="107"/>
      <c r="BV373" s="243"/>
      <c r="BW373" s="243"/>
      <c r="BX373" s="243"/>
      <c r="BY373" s="243"/>
      <c r="BZ373" s="243"/>
    </row>
    <row r="374" spans="1:96" s="6" customFormat="1" ht="14.4" hidden="1" x14ac:dyDescent="0.3">
      <c r="A374" s="240"/>
      <c r="B374" s="566"/>
      <c r="C374" s="567"/>
      <c r="D374" s="74"/>
      <c r="E374" s="383"/>
      <c r="F374" s="568"/>
      <c r="G374" s="569"/>
      <c r="H374" s="569"/>
      <c r="I374" s="569"/>
      <c r="J374" s="569"/>
      <c r="K374" s="569"/>
      <c r="L374" s="569"/>
      <c r="M374" s="569"/>
      <c r="N374" s="569"/>
      <c r="O374" s="570"/>
      <c r="Q374" s="76"/>
      <c r="BC374" s="7"/>
      <c r="BE374" s="7"/>
      <c r="BF374" s="7"/>
      <c r="BG374" s="7"/>
      <c r="BI374" s="7"/>
      <c r="BJ374" s="7"/>
      <c r="BK374" s="236"/>
      <c r="BL374" s="237"/>
      <c r="BM374" s="247"/>
      <c r="BN374" s="238"/>
      <c r="BO374" s="8">
        <f t="shared" si="65"/>
        <v>0</v>
      </c>
      <c r="BP374" s="123">
        <v>0</v>
      </c>
      <c r="BQ374" s="123">
        <v>0</v>
      </c>
      <c r="BR374" s="253">
        <f t="shared" si="66"/>
        <v>0</v>
      </c>
      <c r="BS374" s="107"/>
      <c r="BV374" s="243"/>
      <c r="BW374" s="243"/>
      <c r="BX374" s="243"/>
      <c r="BY374" s="243"/>
      <c r="BZ374" s="243"/>
    </row>
    <row r="375" spans="1:96" s="6" customFormat="1" ht="14.4" hidden="1" x14ac:dyDescent="0.3">
      <c r="A375" s="240"/>
      <c r="B375" s="566"/>
      <c r="C375" s="567"/>
      <c r="D375" s="74"/>
      <c r="E375" s="383"/>
      <c r="F375" s="568"/>
      <c r="G375" s="569"/>
      <c r="H375" s="569"/>
      <c r="I375" s="569"/>
      <c r="J375" s="569"/>
      <c r="K375" s="569"/>
      <c r="L375" s="569"/>
      <c r="M375" s="569"/>
      <c r="N375" s="569"/>
      <c r="O375" s="570"/>
      <c r="Q375" s="76"/>
      <c r="BC375" s="7"/>
      <c r="BE375" s="7"/>
      <c r="BF375" s="7"/>
      <c r="BG375" s="7"/>
      <c r="BI375" s="7"/>
      <c r="BJ375" s="7"/>
      <c r="BK375" s="236"/>
      <c r="BL375" s="237"/>
      <c r="BM375" s="247"/>
      <c r="BN375" s="238"/>
      <c r="BO375" s="8">
        <f t="shared" si="65"/>
        <v>0</v>
      </c>
      <c r="BP375" s="123">
        <v>0</v>
      </c>
      <c r="BQ375" s="123">
        <v>0</v>
      </c>
      <c r="BR375" s="253">
        <f t="shared" si="66"/>
        <v>0</v>
      </c>
      <c r="BS375" s="107"/>
      <c r="BV375" s="243"/>
      <c r="BW375" s="243"/>
      <c r="BX375" s="243"/>
      <c r="BY375" s="243"/>
      <c r="BZ375" s="243"/>
    </row>
    <row r="376" spans="1:96" s="6" customFormat="1" ht="14.4" hidden="1" x14ac:dyDescent="0.3">
      <c r="A376" s="240"/>
      <c r="B376" s="566"/>
      <c r="C376" s="567"/>
      <c r="D376" s="74"/>
      <c r="E376" s="383"/>
      <c r="F376" s="568"/>
      <c r="G376" s="569"/>
      <c r="H376" s="569"/>
      <c r="I376" s="569"/>
      <c r="J376" s="569"/>
      <c r="K376" s="569"/>
      <c r="L376" s="569"/>
      <c r="M376" s="569"/>
      <c r="N376" s="569"/>
      <c r="O376" s="570"/>
      <c r="Q376" s="76"/>
      <c r="BC376" s="7"/>
      <c r="BE376" s="7"/>
      <c r="BF376" s="7"/>
      <c r="BG376" s="7"/>
      <c r="BI376" s="7"/>
      <c r="BJ376" s="7"/>
      <c r="BK376" s="236"/>
      <c r="BL376" s="237"/>
      <c r="BM376" s="247"/>
      <c r="BN376" s="238"/>
      <c r="BO376" s="8">
        <f t="shared" si="65"/>
        <v>0</v>
      </c>
      <c r="BP376" s="123">
        <v>0</v>
      </c>
      <c r="BQ376" s="123">
        <v>0</v>
      </c>
      <c r="BR376" s="253">
        <f t="shared" si="66"/>
        <v>0</v>
      </c>
      <c r="BS376" s="107"/>
      <c r="BV376" s="243"/>
      <c r="BW376" s="243"/>
      <c r="BX376" s="243"/>
      <c r="BY376" s="243"/>
      <c r="BZ376" s="243"/>
    </row>
    <row r="377" spans="1:96" s="6" customFormat="1" ht="14.4" hidden="1" x14ac:dyDescent="0.3">
      <c r="A377" s="240"/>
      <c r="B377" s="566"/>
      <c r="C377" s="567"/>
      <c r="D377" s="74"/>
      <c r="E377" s="383"/>
      <c r="F377" s="568"/>
      <c r="G377" s="569"/>
      <c r="H377" s="569"/>
      <c r="I377" s="569"/>
      <c r="J377" s="569"/>
      <c r="K377" s="569"/>
      <c r="L377" s="569"/>
      <c r="M377" s="569"/>
      <c r="N377" s="569"/>
      <c r="O377" s="570"/>
      <c r="Q377" s="76"/>
      <c r="BC377" s="7"/>
      <c r="BE377" s="7"/>
      <c r="BF377" s="7"/>
      <c r="BG377" s="7"/>
      <c r="BI377" s="7"/>
      <c r="BJ377" s="7"/>
      <c r="BK377" s="236"/>
      <c r="BL377" s="237"/>
      <c r="BM377" s="247"/>
      <c r="BN377" s="238"/>
      <c r="BO377" s="8">
        <f t="shared" si="65"/>
        <v>0</v>
      </c>
      <c r="BP377" s="123">
        <v>0</v>
      </c>
      <c r="BQ377" s="123">
        <v>0</v>
      </c>
      <c r="BR377" s="253">
        <f t="shared" si="66"/>
        <v>0</v>
      </c>
      <c r="BS377" s="107"/>
      <c r="BV377" s="243"/>
      <c r="BW377" s="243"/>
      <c r="BX377" s="243"/>
      <c r="BY377" s="243"/>
      <c r="BZ377" s="243"/>
    </row>
    <row r="378" spans="1:96" s="6" customFormat="1" ht="14.4" hidden="1" x14ac:dyDescent="0.3">
      <c r="A378" s="240"/>
      <c r="B378" s="566"/>
      <c r="C378" s="567"/>
      <c r="D378" s="74"/>
      <c r="E378" s="383"/>
      <c r="F378" s="568"/>
      <c r="G378" s="569"/>
      <c r="H378" s="569"/>
      <c r="I378" s="569"/>
      <c r="J378" s="569"/>
      <c r="K378" s="569"/>
      <c r="L378" s="569"/>
      <c r="M378" s="569"/>
      <c r="N378" s="569"/>
      <c r="O378" s="570"/>
      <c r="Q378" s="76"/>
      <c r="BC378" s="7"/>
      <c r="BE378" s="7"/>
      <c r="BF378" s="7"/>
      <c r="BG378" s="7"/>
      <c r="BI378" s="7"/>
      <c r="BJ378" s="7"/>
      <c r="BK378" s="236"/>
      <c r="BL378" s="237"/>
      <c r="BM378" s="247"/>
      <c r="BN378" s="238"/>
      <c r="BO378" s="8">
        <f t="shared" si="65"/>
        <v>0</v>
      </c>
      <c r="BP378" s="123">
        <v>0</v>
      </c>
      <c r="BQ378" s="123">
        <v>0</v>
      </c>
      <c r="BR378" s="253">
        <f t="shared" si="66"/>
        <v>0</v>
      </c>
      <c r="BS378" s="107"/>
      <c r="BV378" s="243"/>
      <c r="BW378" s="243"/>
      <c r="BX378" s="243"/>
      <c r="BY378" s="243"/>
      <c r="BZ378" s="243"/>
    </row>
    <row r="379" spans="1:96" s="6" customFormat="1" ht="15" hidden="1" customHeight="1" x14ac:dyDescent="0.3">
      <c r="A379" s="235"/>
      <c r="B379" s="566"/>
      <c r="C379" s="567"/>
      <c r="D379" s="74"/>
      <c r="E379" s="383"/>
      <c r="F379" s="568"/>
      <c r="G379" s="569"/>
      <c r="H379" s="569"/>
      <c r="I379" s="569"/>
      <c r="J379" s="569"/>
      <c r="K379" s="569"/>
      <c r="L379" s="569"/>
      <c r="M379" s="569"/>
      <c r="N379" s="569"/>
      <c r="O379" s="570"/>
      <c r="Q379" s="76"/>
      <c r="BC379" s="7"/>
      <c r="BE379" s="7"/>
      <c r="BF379" s="7"/>
      <c r="BG379" s="7"/>
      <c r="BI379" s="7"/>
      <c r="BJ379" s="7"/>
      <c r="BK379" s="236"/>
      <c r="BL379" s="237"/>
      <c r="BM379" s="247"/>
      <c r="BN379" s="238"/>
      <c r="BO379" s="8">
        <f t="shared" si="65"/>
        <v>0</v>
      </c>
      <c r="BP379" s="123">
        <v>0</v>
      </c>
      <c r="BQ379" s="123">
        <v>0</v>
      </c>
      <c r="BR379" s="253">
        <f t="shared" si="66"/>
        <v>0</v>
      </c>
      <c r="BS379" s="107"/>
      <c r="BV379" s="243"/>
      <c r="BW379" s="243"/>
      <c r="BX379" s="243"/>
      <c r="BY379" s="243"/>
      <c r="BZ379" s="243"/>
    </row>
    <row r="380" spans="1:96" s="6" customFormat="1" ht="15" hidden="1" customHeight="1" x14ac:dyDescent="0.3">
      <c r="A380" s="235"/>
      <c r="B380" s="566"/>
      <c r="C380" s="567"/>
      <c r="D380" s="74"/>
      <c r="E380" s="383"/>
      <c r="F380" s="568"/>
      <c r="G380" s="569"/>
      <c r="H380" s="569"/>
      <c r="I380" s="569"/>
      <c r="J380" s="569"/>
      <c r="K380" s="569"/>
      <c r="L380" s="569"/>
      <c r="M380" s="569"/>
      <c r="N380" s="569"/>
      <c r="O380" s="570"/>
      <c r="Q380" s="76"/>
      <c r="BC380" s="7"/>
      <c r="BE380" s="7"/>
      <c r="BF380" s="7"/>
      <c r="BG380" s="7"/>
      <c r="BI380" s="7"/>
      <c r="BJ380" s="7"/>
      <c r="BK380" s="236"/>
      <c r="BL380" s="237"/>
      <c r="BM380" s="247"/>
      <c r="BN380" s="238"/>
      <c r="BO380" s="8">
        <f t="shared" si="65"/>
        <v>0</v>
      </c>
      <c r="BP380" s="123">
        <v>0</v>
      </c>
      <c r="BQ380" s="123">
        <v>0</v>
      </c>
      <c r="BR380" s="253">
        <f t="shared" si="66"/>
        <v>0</v>
      </c>
      <c r="BS380" s="107"/>
      <c r="BV380" s="243"/>
      <c r="BW380" s="243"/>
      <c r="BX380" s="243"/>
      <c r="BY380" s="243"/>
      <c r="BZ380" s="243"/>
    </row>
    <row r="381" spans="1:96" s="6" customFormat="1" ht="15" hidden="1" customHeight="1" x14ac:dyDescent="0.3">
      <c r="A381" s="235"/>
      <c r="B381" s="566"/>
      <c r="C381" s="567"/>
      <c r="D381" s="74"/>
      <c r="E381" s="383"/>
      <c r="F381" s="568"/>
      <c r="G381" s="569"/>
      <c r="H381" s="569"/>
      <c r="I381" s="569"/>
      <c r="J381" s="569"/>
      <c r="K381" s="569"/>
      <c r="L381" s="569"/>
      <c r="M381" s="569"/>
      <c r="N381" s="569"/>
      <c r="O381" s="570"/>
      <c r="Q381" s="76"/>
      <c r="BC381" s="7"/>
      <c r="BE381" s="7"/>
      <c r="BF381" s="7"/>
      <c r="BG381" s="7"/>
      <c r="BI381" s="7"/>
      <c r="BJ381" s="7"/>
      <c r="BK381" s="236"/>
      <c r="BL381" s="237"/>
      <c r="BM381" s="247"/>
      <c r="BN381" s="238"/>
      <c r="BO381" s="8">
        <f t="shared" si="65"/>
        <v>0</v>
      </c>
      <c r="BP381" s="123">
        <v>0</v>
      </c>
      <c r="BQ381" s="123">
        <v>0</v>
      </c>
      <c r="BR381" s="253">
        <f t="shared" si="66"/>
        <v>0</v>
      </c>
      <c r="BS381" s="107"/>
      <c r="BV381" s="243"/>
      <c r="BW381" s="243"/>
      <c r="BX381" s="243"/>
      <c r="BY381" s="243"/>
      <c r="BZ381" s="243"/>
    </row>
    <row r="382" spans="1:96" s="142" customFormat="1" ht="15" customHeight="1" x14ac:dyDescent="0.3">
      <c r="A382" s="188" t="s">
        <v>89</v>
      </c>
      <c r="B382" s="343"/>
      <c r="C382" s="343"/>
      <c r="D382" s="343"/>
      <c r="E382" s="343"/>
      <c r="F382" s="343"/>
      <c r="G382" s="343"/>
      <c r="H382" s="343"/>
      <c r="I382" s="343"/>
      <c r="J382" s="343"/>
      <c r="K382" s="343"/>
      <c r="L382" s="343"/>
      <c r="M382" s="343"/>
      <c r="N382" s="343"/>
      <c r="O382" s="343"/>
      <c r="BK382" s="223"/>
      <c r="BL382" s="224"/>
      <c r="BM382" s="247"/>
      <c r="BS382" s="149"/>
      <c r="BV382" s="149"/>
      <c r="BW382" s="149"/>
      <c r="BX382" s="149"/>
      <c r="BY382" s="149"/>
      <c r="BZ382" s="149"/>
    </row>
    <row r="383" spans="1:96" s="6" customFormat="1" ht="14.4" x14ac:dyDescent="0.25">
      <c r="B383" s="255"/>
      <c r="C383" s="255"/>
      <c r="D383" s="255"/>
      <c r="E383" s="382">
        <f>SUM(E362:E382)</f>
        <v>0</v>
      </c>
      <c r="F383" s="376"/>
      <c r="G383" s="376"/>
      <c r="H383" s="376"/>
      <c r="I383" s="376"/>
      <c r="J383" s="175"/>
      <c r="K383" s="65"/>
      <c r="L383" s="175"/>
      <c r="M383" s="175"/>
      <c r="N383" s="175"/>
      <c r="O383" s="65"/>
      <c r="Q383" s="76"/>
      <c r="BG383" s="7"/>
      <c r="BI383" s="7"/>
      <c r="BJ383" s="7"/>
      <c r="BK383" s="236"/>
      <c r="BL383" s="237"/>
      <c r="BM383" s="247"/>
      <c r="BN383" s="238"/>
      <c r="BO383" s="195">
        <f>SUM(BO362:BO382)</f>
        <v>0</v>
      </c>
      <c r="BP383" s="195">
        <f>SUM(BP362:BP382)</f>
        <v>0</v>
      </c>
      <c r="BQ383" s="195">
        <f>SUM(BQ362:BQ382)</f>
        <v>0</v>
      </c>
      <c r="BR383" s="195">
        <f>SUM(BR362:BR382)</f>
        <v>0</v>
      </c>
      <c r="BS383" s="111"/>
      <c r="BV383" s="243"/>
      <c r="BW383" s="243"/>
      <c r="BX383" s="243"/>
      <c r="BY383" s="243"/>
      <c r="BZ383" s="243"/>
    </row>
    <row r="384" spans="1:96" s="6" customFormat="1" x14ac:dyDescent="0.25">
      <c r="A384" s="235"/>
      <c r="B384" s="245"/>
      <c r="C384" s="245"/>
      <c r="D384" s="245"/>
      <c r="E384" s="257"/>
      <c r="F384" s="258"/>
      <c r="G384" s="258"/>
      <c r="H384" s="258"/>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236"/>
      <c r="BL384" s="237"/>
      <c r="BM384" s="247"/>
      <c r="BN384" s="238"/>
      <c r="BP384" s="19"/>
      <c r="BQ384" s="19"/>
      <c r="BR384" s="27"/>
      <c r="BS384" s="111"/>
      <c r="BT384" s="7"/>
      <c r="BV384" s="284"/>
      <c r="BW384" s="284"/>
      <c r="BX384" s="284"/>
      <c r="BY384" s="284"/>
      <c r="BZ384" s="284"/>
      <c r="CI384" s="7"/>
      <c r="CJ384" s="7"/>
      <c r="CK384" s="7"/>
      <c r="CL384" s="7"/>
      <c r="CM384" s="7"/>
      <c r="CN384" s="7"/>
      <c r="CO384" s="7"/>
      <c r="CP384" s="7"/>
      <c r="CQ384" s="7"/>
      <c r="CR384" s="7"/>
    </row>
    <row r="385" spans="1:91" x14ac:dyDescent="0.25">
      <c r="B385" s="66"/>
      <c r="C385" s="66"/>
      <c r="D385" s="66"/>
      <c r="E385" s="145"/>
      <c r="F385" s="145"/>
      <c r="G385" s="145"/>
      <c r="H385" s="145"/>
      <c r="I385" s="145"/>
      <c r="J385" s="145"/>
      <c r="K385" s="145"/>
      <c r="L385" s="145"/>
      <c r="M385" s="145"/>
      <c r="N385" s="145"/>
      <c r="O385" s="145"/>
      <c r="BJ385" s="6"/>
      <c r="BK385" s="189"/>
      <c r="BL385" s="190"/>
      <c r="BM385" s="221"/>
      <c r="BN385" s="168"/>
      <c r="BO385" s="6"/>
      <c r="BT385" s="6"/>
    </row>
    <row r="386" spans="1:91" x14ac:dyDescent="0.25">
      <c r="BJ386" s="6"/>
      <c r="BK386" s="189"/>
      <c r="BL386" s="248"/>
      <c r="BM386" s="168"/>
      <c r="BN386" s="168"/>
      <c r="BO386" s="6"/>
      <c r="BT386" s="6"/>
    </row>
    <row r="387" spans="1:91" ht="29.25" customHeight="1" x14ac:dyDescent="0.25">
      <c r="BJ387" s="6"/>
      <c r="BK387" s="189"/>
      <c r="BL387" s="248"/>
      <c r="BM387" s="571" t="s">
        <v>48</v>
      </c>
      <c r="BN387" s="571"/>
      <c r="BO387" s="285"/>
      <c r="BP387" s="285"/>
      <c r="BQ387" s="285"/>
      <c r="BR387" s="285"/>
      <c r="BS387" s="2"/>
      <c r="BU387" s="2"/>
    </row>
    <row r="388" spans="1:91" x14ac:dyDescent="0.25">
      <c r="BJ388" s="6"/>
      <c r="BK388" s="189"/>
      <c r="BL388" s="248"/>
      <c r="BM388" s="111"/>
      <c r="BN388" s="222"/>
      <c r="BO388" s="6"/>
      <c r="BP388" s="6"/>
      <c r="BQ388" s="2"/>
      <c r="BR388" s="2"/>
      <c r="BS388" s="2"/>
      <c r="BU388" s="2"/>
    </row>
    <row r="389" spans="1:91" ht="28.8" x14ac:dyDescent="0.25">
      <c r="BJ389" s="6"/>
      <c r="BK389" s="189"/>
      <c r="BL389" s="248"/>
      <c r="BM389" s="111"/>
      <c r="BN389" s="222"/>
      <c r="BO389" s="73" t="s">
        <v>69</v>
      </c>
      <c r="BP389" s="73" t="s">
        <v>30</v>
      </c>
      <c r="BQ389" s="73" t="s">
        <v>29</v>
      </c>
      <c r="BR389" s="73" t="s">
        <v>70</v>
      </c>
      <c r="BS389" s="2"/>
      <c r="BU389" s="2"/>
    </row>
    <row r="390" spans="1:91" ht="14.4" x14ac:dyDescent="0.25">
      <c r="BJ390" s="6"/>
      <c r="BK390" s="189"/>
      <c r="BL390" s="248"/>
      <c r="BM390" s="562" t="s">
        <v>90</v>
      </c>
      <c r="BN390" s="562"/>
      <c r="BO390" s="286">
        <f>BH103</f>
        <v>0</v>
      </c>
      <c r="BP390" s="288">
        <f>BP103</f>
        <v>0</v>
      </c>
      <c r="BQ390" s="289">
        <f>BR103</f>
        <v>0</v>
      </c>
      <c r="BR390" s="287">
        <f>BO103</f>
        <v>0</v>
      </c>
      <c r="BS390" s="2"/>
      <c r="BU390" s="2"/>
    </row>
    <row r="391" spans="1:91" ht="14.4" x14ac:dyDescent="0.3">
      <c r="BJ391" s="6"/>
      <c r="BK391" s="189"/>
      <c r="BL391" s="248"/>
      <c r="BM391" s="562" t="s">
        <v>118</v>
      </c>
      <c r="BN391" s="562"/>
      <c r="BO391" s="290">
        <f>SUM(BO392:BO394)</f>
        <v>0</v>
      </c>
      <c r="BP391" s="294">
        <f>SUM(BP392:BP394)</f>
        <v>0</v>
      </c>
      <c r="BQ391" s="292">
        <f>SUM(BQ392:BQ394)</f>
        <v>0</v>
      </c>
      <c r="BR391" s="291">
        <f>SUM(BR392:BR394)</f>
        <v>0</v>
      </c>
      <c r="BS391" s="2"/>
      <c r="BU391" s="2"/>
    </row>
    <row r="392" spans="1:91" ht="14.4" x14ac:dyDescent="0.25">
      <c r="BJ392" s="6"/>
      <c r="BK392" s="189"/>
      <c r="BL392" s="248"/>
      <c r="BM392" s="565" t="s">
        <v>60</v>
      </c>
      <c r="BN392" s="565"/>
      <c r="BO392" s="295">
        <f>BH162</f>
        <v>0</v>
      </c>
      <c r="BP392" s="288">
        <f>BP162</f>
        <v>0</v>
      </c>
      <c r="BQ392" s="289">
        <f>BR162</f>
        <v>0</v>
      </c>
      <c r="BR392" s="287">
        <f>BO162</f>
        <v>0</v>
      </c>
      <c r="BS392" s="2"/>
      <c r="BU392" s="2"/>
    </row>
    <row r="393" spans="1:91" ht="14.4" x14ac:dyDescent="0.25">
      <c r="BJ393" s="6"/>
      <c r="BK393" s="189"/>
      <c r="BL393" s="248"/>
      <c r="BM393" s="565" t="s">
        <v>26</v>
      </c>
      <c r="BN393" s="565"/>
      <c r="BO393" s="295">
        <f>BH209</f>
        <v>0</v>
      </c>
      <c r="BP393" s="288">
        <f>BP209</f>
        <v>0</v>
      </c>
      <c r="BQ393" s="289">
        <f>BR209</f>
        <v>0</v>
      </c>
      <c r="BR393" s="287">
        <f>BO209</f>
        <v>0</v>
      </c>
      <c r="BS393" s="2"/>
      <c r="BU393" s="2"/>
      <c r="BY393" s="72"/>
      <c r="BZ393" s="72"/>
    </row>
    <row r="394" spans="1:91" s="94" customFormat="1" ht="15.6" x14ac:dyDescent="0.3">
      <c r="A394" s="260"/>
      <c r="B394" s="259"/>
      <c r="I394" s="261"/>
      <c r="J394" s="261"/>
      <c r="K394" s="261"/>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c r="BD394" s="142"/>
      <c r="BE394" s="142"/>
      <c r="BF394" s="142"/>
      <c r="BG394" s="142"/>
      <c r="BH394" s="142"/>
      <c r="BI394" s="142"/>
      <c r="BJ394" s="142"/>
      <c r="BK394" s="189"/>
      <c r="BL394" s="262"/>
      <c r="BM394" s="565" t="s">
        <v>27</v>
      </c>
      <c r="BN394" s="565"/>
      <c r="BO394" s="295">
        <f>E253</f>
        <v>0</v>
      </c>
      <c r="BP394" s="288">
        <f>BP253</f>
        <v>0</v>
      </c>
      <c r="BQ394" s="289">
        <f>BR253</f>
        <v>0</v>
      </c>
      <c r="BR394" s="287">
        <f>BO253</f>
        <v>0</v>
      </c>
      <c r="CG394" s="95"/>
      <c r="CH394" s="96"/>
      <c r="CI394" s="97"/>
      <c r="CJ394" s="95"/>
      <c r="CK394" s="95"/>
      <c r="CL394" s="95"/>
      <c r="CM394" s="95"/>
    </row>
    <row r="395" spans="1:91" s="98" customFormat="1" ht="15.6" x14ac:dyDescent="0.3">
      <c r="A395" s="263"/>
      <c r="B395" s="264"/>
      <c r="I395" s="261"/>
      <c r="J395" s="261"/>
      <c r="K395" s="261"/>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2"/>
      <c r="AL395" s="142"/>
      <c r="AM395" s="142"/>
      <c r="AN395" s="142"/>
      <c r="AO395" s="142"/>
      <c r="AP395" s="142"/>
      <c r="AQ395" s="142"/>
      <c r="AR395" s="142"/>
      <c r="AS395" s="142"/>
      <c r="AT395" s="142"/>
      <c r="AU395" s="142"/>
      <c r="AV395" s="142"/>
      <c r="AW395" s="142"/>
      <c r="AX395" s="142"/>
      <c r="AY395" s="142"/>
      <c r="AZ395" s="142"/>
      <c r="BA395" s="142"/>
      <c r="BB395" s="142"/>
      <c r="BC395" s="142"/>
      <c r="BD395" s="142"/>
      <c r="BE395" s="142"/>
      <c r="BF395" s="142"/>
      <c r="BG395" s="142"/>
      <c r="BH395" s="142"/>
      <c r="BI395" s="142"/>
      <c r="BJ395" s="142"/>
      <c r="BK395" s="189"/>
      <c r="BL395" s="262"/>
      <c r="BM395" s="562" t="s">
        <v>91</v>
      </c>
      <c r="BN395" s="562"/>
      <c r="BO395" s="286">
        <f>BH326</f>
        <v>0</v>
      </c>
      <c r="BP395" s="288">
        <f>BP326</f>
        <v>0</v>
      </c>
      <c r="BQ395" s="289">
        <f>BR326</f>
        <v>0</v>
      </c>
      <c r="BR395" s="287">
        <f>BO326</f>
        <v>0</v>
      </c>
      <c r="CG395" s="99"/>
      <c r="CH395" s="100"/>
      <c r="CI395" s="101"/>
      <c r="CJ395" s="99"/>
      <c r="CK395" s="99"/>
      <c r="CL395" s="99"/>
      <c r="CM395" s="99"/>
    </row>
    <row r="396" spans="1:91" s="94" customFormat="1" ht="15.6" x14ac:dyDescent="0.3">
      <c r="A396" s="260"/>
      <c r="B396" s="265"/>
      <c r="I396" s="261"/>
      <c r="J396" s="261"/>
      <c r="K396" s="261"/>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2"/>
      <c r="AL396" s="142"/>
      <c r="AM396" s="142"/>
      <c r="AN396" s="142"/>
      <c r="AO396" s="142"/>
      <c r="AP396" s="142"/>
      <c r="AQ396" s="142"/>
      <c r="AR396" s="142"/>
      <c r="AS396" s="142"/>
      <c r="AT396" s="142"/>
      <c r="AU396" s="142"/>
      <c r="AV396" s="142"/>
      <c r="AW396" s="142"/>
      <c r="AX396" s="142"/>
      <c r="AY396" s="142"/>
      <c r="AZ396" s="142"/>
      <c r="BA396" s="142"/>
      <c r="BB396" s="142"/>
      <c r="BC396" s="142"/>
      <c r="BD396" s="142"/>
      <c r="BE396" s="142"/>
      <c r="BF396" s="142"/>
      <c r="BG396" s="142"/>
      <c r="BH396" s="142"/>
      <c r="BI396" s="142"/>
      <c r="BJ396" s="142"/>
      <c r="BK396" s="189"/>
      <c r="BL396" s="262"/>
      <c r="BM396" s="562" t="s">
        <v>119</v>
      </c>
      <c r="BN396" s="562"/>
      <c r="BO396" s="286">
        <f>BH353</f>
        <v>0</v>
      </c>
      <c r="BP396" s="288">
        <f>BP353</f>
        <v>0</v>
      </c>
      <c r="BQ396" s="289">
        <f>BR353</f>
        <v>0</v>
      </c>
      <c r="BR396" s="287">
        <f>BO353</f>
        <v>0</v>
      </c>
      <c r="CG396" s="95"/>
      <c r="CH396" s="96"/>
      <c r="CI396" s="97"/>
      <c r="CJ396" s="95"/>
      <c r="CK396" s="95"/>
      <c r="CL396" s="95"/>
      <c r="CM396" s="95"/>
    </row>
    <row r="397" spans="1:91" s="98" customFormat="1" ht="15.6" x14ac:dyDescent="0.3">
      <c r="A397" s="263"/>
      <c r="B397" s="264"/>
      <c r="I397" s="261"/>
      <c r="J397" s="261"/>
      <c r="K397" s="261"/>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2"/>
      <c r="AI397" s="142"/>
      <c r="AJ397" s="142"/>
      <c r="AK397" s="142"/>
      <c r="AL397" s="142"/>
      <c r="AM397" s="142"/>
      <c r="AN397" s="142"/>
      <c r="AO397" s="142"/>
      <c r="AP397" s="142"/>
      <c r="AQ397" s="142"/>
      <c r="AR397" s="142"/>
      <c r="AS397" s="142"/>
      <c r="AT397" s="142"/>
      <c r="AU397" s="142"/>
      <c r="AV397" s="142"/>
      <c r="AW397" s="142"/>
      <c r="AX397" s="142"/>
      <c r="AY397" s="142"/>
      <c r="AZ397" s="142"/>
      <c r="BA397" s="142"/>
      <c r="BB397" s="142"/>
      <c r="BC397" s="142"/>
      <c r="BD397" s="142"/>
      <c r="BE397" s="142"/>
      <c r="BF397" s="142"/>
      <c r="BG397" s="142"/>
      <c r="BH397" s="142"/>
      <c r="BI397" s="142"/>
      <c r="BJ397" s="142"/>
      <c r="BK397" s="189"/>
      <c r="BL397" s="262"/>
      <c r="BM397" s="562" t="s">
        <v>20</v>
      </c>
      <c r="BN397" s="562"/>
      <c r="BO397" s="286">
        <f>E383</f>
        <v>0</v>
      </c>
      <c r="BP397" s="288">
        <f>BP383</f>
        <v>0</v>
      </c>
      <c r="BQ397" s="289">
        <f>BR383</f>
        <v>0</v>
      </c>
      <c r="BR397" s="287">
        <f>BO383</f>
        <v>0</v>
      </c>
      <c r="CG397" s="99"/>
      <c r="CH397" s="100"/>
      <c r="CI397" s="101"/>
      <c r="CJ397" s="99"/>
      <c r="CK397" s="99"/>
      <c r="CL397" s="99"/>
      <c r="CM397" s="99"/>
    </row>
    <row r="398" spans="1:91" s="94" customFormat="1" ht="15.6" x14ac:dyDescent="0.3">
      <c r="A398" s="260"/>
      <c r="B398" s="259"/>
      <c r="I398" s="261"/>
      <c r="J398" s="261"/>
      <c r="K398" s="261"/>
      <c r="L398" s="142"/>
      <c r="M398" s="142"/>
      <c r="N398" s="142"/>
      <c r="O398" s="142"/>
      <c r="P398" s="142"/>
      <c r="Q398" s="142"/>
      <c r="R398" s="142"/>
      <c r="S398" s="142"/>
      <c r="T398" s="142"/>
      <c r="U398" s="142"/>
      <c r="V398" s="142"/>
      <c r="W398" s="142"/>
      <c r="X398" s="142"/>
      <c r="Y398" s="142"/>
      <c r="Z398" s="142"/>
      <c r="AA398" s="142"/>
      <c r="AB398" s="142"/>
      <c r="AC398" s="142"/>
      <c r="AD398" s="142"/>
      <c r="AE398" s="142"/>
      <c r="AF398" s="142"/>
      <c r="AG398" s="142"/>
      <c r="AH398" s="142"/>
      <c r="AI398" s="142"/>
      <c r="AJ398" s="142"/>
      <c r="AK398" s="142"/>
      <c r="AL398" s="142"/>
      <c r="AM398" s="142"/>
      <c r="AN398" s="142"/>
      <c r="AO398" s="142"/>
      <c r="AP398" s="142"/>
      <c r="AQ398" s="142"/>
      <c r="AR398" s="142"/>
      <c r="AS398" s="142"/>
      <c r="AT398" s="142"/>
      <c r="AU398" s="142"/>
      <c r="AV398" s="142"/>
      <c r="AW398" s="142"/>
      <c r="AX398" s="142"/>
      <c r="AY398" s="142"/>
      <c r="AZ398" s="142"/>
      <c r="BA398" s="142"/>
      <c r="BB398" s="142"/>
      <c r="BC398" s="142"/>
      <c r="BD398" s="142"/>
      <c r="BE398" s="142"/>
      <c r="BF398" s="142"/>
      <c r="BG398" s="142"/>
      <c r="BH398" s="142"/>
      <c r="BI398" s="142"/>
      <c r="BJ398" s="142"/>
      <c r="BK398" s="189"/>
      <c r="BL398" s="262"/>
      <c r="BM398" s="114"/>
      <c r="BN398" s="293"/>
      <c r="BO398" s="275"/>
      <c r="BP398" s="277"/>
      <c r="BQ398" s="261"/>
      <c r="BR398" s="276"/>
      <c r="CG398" s="95"/>
      <c r="CH398" s="96"/>
      <c r="CI398" s="97"/>
      <c r="CJ398" s="95"/>
      <c r="CK398" s="95"/>
      <c r="CL398" s="95"/>
      <c r="CM398" s="95"/>
    </row>
    <row r="399" spans="1:91" s="94" customFormat="1" ht="15.6" x14ac:dyDescent="0.3">
      <c r="A399" s="260"/>
      <c r="B399" s="266"/>
      <c r="I399" s="261"/>
      <c r="J399" s="261"/>
      <c r="K399" s="261"/>
      <c r="L399" s="142"/>
      <c r="M399" s="142"/>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2"/>
      <c r="AL399" s="142"/>
      <c r="AM399" s="142"/>
      <c r="AN399" s="142"/>
      <c r="AO399" s="142"/>
      <c r="AP399" s="142"/>
      <c r="AQ399" s="142"/>
      <c r="AR399" s="142"/>
      <c r="AS399" s="142"/>
      <c r="AT399" s="142"/>
      <c r="AU399" s="142"/>
      <c r="AV399" s="142"/>
      <c r="AW399" s="142"/>
      <c r="AX399" s="142"/>
      <c r="AY399" s="142"/>
      <c r="AZ399" s="142"/>
      <c r="BA399" s="142"/>
      <c r="BB399" s="142"/>
      <c r="BC399" s="142"/>
      <c r="BD399" s="142"/>
      <c r="BE399" s="142"/>
      <c r="BF399" s="142"/>
      <c r="BG399" s="142"/>
      <c r="BH399" s="142"/>
      <c r="BI399" s="142"/>
      <c r="BJ399" s="142"/>
      <c r="BK399" s="189"/>
      <c r="BL399" s="262"/>
      <c r="BM399" s="562" t="s">
        <v>71</v>
      </c>
      <c r="BN399" s="562"/>
      <c r="BO399" s="274">
        <f>BO390+BO391+SUM(BO395:BO397)</f>
        <v>0</v>
      </c>
      <c r="BP399" s="274">
        <f>BP390+BP391+SUM(BP395:BP397)</f>
        <v>0</v>
      </c>
      <c r="BQ399" s="274">
        <f>BQ390+BQ391+SUM(BQ395:BQ397)</f>
        <v>0</v>
      </c>
      <c r="BR399" s="274">
        <f>BR390+BR391+SUM(BR395:BR397)</f>
        <v>0</v>
      </c>
      <c r="CG399" s="95"/>
      <c r="CH399" s="96"/>
      <c r="CI399" s="97"/>
      <c r="CJ399" s="95"/>
      <c r="CK399" s="95"/>
      <c r="CL399" s="95"/>
      <c r="CM399" s="95"/>
    </row>
    <row r="400" spans="1:91" s="94" customFormat="1" ht="15.6" x14ac:dyDescent="0.3">
      <c r="A400" s="260"/>
      <c r="B400" s="266"/>
      <c r="I400" s="261"/>
      <c r="J400" s="261"/>
      <c r="K400" s="261"/>
      <c r="L400" s="142"/>
      <c r="M400" s="142"/>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2"/>
      <c r="AL400" s="142"/>
      <c r="AM400" s="142"/>
      <c r="AN400" s="142"/>
      <c r="AO400" s="142"/>
      <c r="AP400" s="142"/>
      <c r="AQ400" s="142"/>
      <c r="AR400" s="142"/>
      <c r="AS400" s="142"/>
      <c r="AT400" s="142"/>
      <c r="AU400" s="142"/>
      <c r="AV400" s="142"/>
      <c r="AW400" s="142"/>
      <c r="AX400" s="142"/>
      <c r="AY400" s="142"/>
      <c r="AZ400" s="142"/>
      <c r="BA400" s="142"/>
      <c r="BB400" s="142"/>
      <c r="BC400" s="142"/>
      <c r="BD400" s="142"/>
      <c r="BE400" s="142"/>
      <c r="BF400" s="142"/>
      <c r="BG400" s="142"/>
      <c r="BH400" s="142"/>
      <c r="BI400" s="142"/>
      <c r="BJ400" s="142"/>
      <c r="BK400" s="189"/>
      <c r="BL400" s="262"/>
      <c r="BM400" s="281"/>
      <c r="BS400" s="114"/>
      <c r="BT400" s="142"/>
      <c r="CG400" s="95"/>
      <c r="CH400" s="96"/>
      <c r="CI400" s="97"/>
      <c r="CJ400" s="95"/>
      <c r="CK400" s="95"/>
      <c r="CL400" s="95"/>
      <c r="CM400" s="95"/>
    </row>
    <row r="401" spans="1:91" s="94" customFormat="1" ht="15.6" x14ac:dyDescent="0.3">
      <c r="A401" s="260"/>
      <c r="B401" s="267"/>
      <c r="I401" s="261"/>
      <c r="J401" s="261"/>
      <c r="K401" s="261"/>
      <c r="L401" s="142"/>
      <c r="M401" s="142"/>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2"/>
      <c r="AK401" s="142"/>
      <c r="AL401" s="142"/>
      <c r="AM401" s="142"/>
      <c r="AN401" s="142"/>
      <c r="AO401" s="142"/>
      <c r="AP401" s="142"/>
      <c r="AQ401" s="142"/>
      <c r="AR401" s="142"/>
      <c r="AS401" s="142"/>
      <c r="AT401" s="142"/>
      <c r="AU401" s="142"/>
      <c r="AV401" s="142"/>
      <c r="AW401" s="142"/>
      <c r="AX401" s="142"/>
      <c r="AY401" s="142"/>
      <c r="AZ401" s="142"/>
      <c r="BA401" s="142"/>
      <c r="BB401" s="142"/>
      <c r="BC401" s="142"/>
      <c r="BD401" s="142"/>
      <c r="BE401" s="142"/>
      <c r="BF401" s="142"/>
      <c r="BG401" s="142"/>
      <c r="BH401" s="142"/>
      <c r="BI401" s="142"/>
      <c r="BJ401" s="142"/>
      <c r="BK401" s="142"/>
      <c r="BL401" s="262"/>
      <c r="BM401" s="281"/>
      <c r="BS401" s="114"/>
      <c r="BT401" s="142"/>
      <c r="CG401" s="95"/>
      <c r="CH401" s="96"/>
      <c r="CI401" s="97"/>
      <c r="CJ401" s="95"/>
      <c r="CK401" s="95"/>
      <c r="CL401" s="95"/>
      <c r="CM401" s="95"/>
    </row>
    <row r="402" spans="1:91" s="94" customFormat="1" ht="16.5" customHeight="1" x14ac:dyDescent="0.3">
      <c r="A402" s="260"/>
      <c r="B402" s="267"/>
      <c r="I402" s="261"/>
      <c r="J402" s="261"/>
      <c r="K402" s="261"/>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2"/>
      <c r="AL402" s="142"/>
      <c r="AM402" s="142"/>
      <c r="AN402" s="142"/>
      <c r="AO402" s="142"/>
      <c r="AP402" s="142"/>
      <c r="AQ402" s="142"/>
      <c r="AR402" s="142"/>
      <c r="AS402" s="142"/>
      <c r="AT402" s="142"/>
      <c r="AU402" s="142"/>
      <c r="AV402" s="142"/>
      <c r="AW402" s="142"/>
      <c r="AX402" s="142"/>
      <c r="AY402" s="142"/>
      <c r="AZ402" s="142"/>
      <c r="BA402" s="142"/>
      <c r="BB402" s="142"/>
      <c r="BC402" s="142"/>
      <c r="BD402" s="142"/>
      <c r="BE402" s="142"/>
      <c r="BF402" s="142"/>
      <c r="BG402" s="142"/>
      <c r="BH402" s="142"/>
      <c r="BI402" s="142"/>
      <c r="BJ402" s="142"/>
      <c r="BK402" s="142"/>
      <c r="BL402" s="262"/>
      <c r="BM402" s="142"/>
      <c r="BN402" s="142"/>
      <c r="BO402" s="142"/>
      <c r="BP402" s="93"/>
      <c r="BQ402" s="93"/>
      <c r="BR402" s="92"/>
      <c r="BS402" s="114"/>
      <c r="BT402" s="142"/>
      <c r="CG402" s="95"/>
      <c r="CH402" s="102"/>
      <c r="CI402" s="102"/>
      <c r="CJ402" s="95"/>
      <c r="CK402" s="95"/>
      <c r="CL402" s="95"/>
      <c r="CM402" s="95"/>
    </row>
    <row r="403" spans="1:91" s="65" customFormat="1" ht="11.1" customHeight="1" x14ac:dyDescent="0.3">
      <c r="A403" s="268"/>
      <c r="B403" s="269"/>
      <c r="C403" s="270"/>
      <c r="D403" s="270"/>
      <c r="E403" s="271"/>
      <c r="F403" s="270"/>
      <c r="G403" s="27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2"/>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c r="BD403" s="142"/>
      <c r="BE403" s="142"/>
      <c r="BF403" s="142"/>
      <c r="BG403" s="142"/>
      <c r="BH403" s="142"/>
      <c r="BI403" s="142"/>
      <c r="BJ403" s="142"/>
      <c r="BK403" s="142"/>
      <c r="BL403" s="262"/>
      <c r="BM403" s="142"/>
      <c r="BN403" s="142"/>
      <c r="BO403" s="142"/>
      <c r="BP403" s="22"/>
      <c r="BQ403" s="22"/>
      <c r="BR403" s="29"/>
      <c r="BS403" s="115"/>
      <c r="BT403" s="142"/>
      <c r="CA403" s="11"/>
      <c r="CB403" s="11"/>
      <c r="CC403" s="11"/>
      <c r="CD403" s="14"/>
      <c r="CE403" s="14"/>
      <c r="CF403" s="14"/>
      <c r="CG403" s="14"/>
      <c r="CH403" s="13"/>
      <c r="CI403" s="13"/>
      <c r="CJ403" s="13"/>
      <c r="CK403" s="13"/>
      <c r="CL403" s="13"/>
      <c r="CM403" s="11"/>
    </row>
    <row r="404" spans="1:91" x14ac:dyDescent="0.25">
      <c r="B404" s="91"/>
      <c r="C404" s="133"/>
      <c r="D404" s="133"/>
      <c r="E404" s="139"/>
      <c r="F404" s="139"/>
      <c r="G404" s="139"/>
      <c r="H404" s="139"/>
      <c r="I404" s="139"/>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c r="AP404" s="131"/>
      <c r="AQ404" s="131"/>
      <c r="AR404" s="131"/>
      <c r="AS404" s="131"/>
      <c r="AT404" s="131"/>
      <c r="AU404" s="131"/>
      <c r="AV404" s="131"/>
      <c r="AW404" s="131"/>
      <c r="AX404" s="131"/>
      <c r="AY404" s="131"/>
      <c r="AZ404" s="131"/>
      <c r="BA404" s="131"/>
      <c r="BB404" s="131"/>
      <c r="BC404" s="131"/>
      <c r="BD404" s="131"/>
      <c r="BE404" s="131"/>
      <c r="BF404" s="131"/>
      <c r="BG404" s="132"/>
      <c r="BH404" s="132"/>
      <c r="BI404" s="132"/>
      <c r="BJ404" s="132"/>
      <c r="BK404" s="132"/>
      <c r="BL404" s="133"/>
      <c r="BM404" s="131"/>
      <c r="BT404" s="132"/>
    </row>
    <row r="405" spans="1:91" x14ac:dyDescent="0.25">
      <c r="B405" s="132"/>
      <c r="C405" s="133"/>
      <c r="D405" s="133"/>
      <c r="E405" s="139"/>
      <c r="F405" s="139"/>
      <c r="G405" s="139"/>
      <c r="H405" s="139"/>
      <c r="I405" s="139"/>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31"/>
      <c r="AP405" s="131"/>
      <c r="AQ405" s="131"/>
      <c r="AR405" s="131"/>
      <c r="AS405" s="131"/>
      <c r="AT405" s="131"/>
      <c r="AU405" s="131"/>
      <c r="AV405" s="131"/>
      <c r="AW405" s="131"/>
      <c r="AX405" s="131"/>
      <c r="AY405" s="131"/>
      <c r="AZ405" s="131"/>
      <c r="BA405" s="131"/>
      <c r="BB405" s="131"/>
      <c r="BC405" s="131"/>
      <c r="BD405" s="131"/>
      <c r="BE405" s="131"/>
      <c r="BF405" s="131"/>
      <c r="BG405" s="132"/>
      <c r="BH405" s="132"/>
      <c r="BI405" s="132"/>
      <c r="BJ405" s="132"/>
      <c r="BK405" s="132"/>
      <c r="BL405" s="133"/>
      <c r="BM405" s="131"/>
      <c r="BT405" s="132"/>
    </row>
    <row r="406" spans="1:91" ht="14.4" x14ac:dyDescent="0.3">
      <c r="C406" s="1"/>
      <c r="BT406" s="104"/>
      <c r="BU406" s="104"/>
      <c r="BV406" s="104"/>
      <c r="BW406" s="104"/>
      <c r="BX406" s="104"/>
      <c r="BY406" s="104"/>
      <c r="BZ406" s="104"/>
      <c r="CA406" s="104"/>
      <c r="CB406" s="104"/>
    </row>
    <row r="407" spans="1:91" ht="14.4" x14ac:dyDescent="0.3">
      <c r="BT407" s="104"/>
      <c r="BU407" s="104"/>
      <c r="BV407" s="104"/>
      <c r="BW407" s="104"/>
      <c r="BX407" s="104"/>
      <c r="BY407" s="104"/>
      <c r="BZ407" s="104"/>
      <c r="CA407" s="104"/>
      <c r="CB407" s="104"/>
    </row>
    <row r="408" spans="1:91" ht="14.4" x14ac:dyDescent="0.3">
      <c r="BT408" s="104"/>
      <c r="BU408" s="104"/>
      <c r="BV408" s="104"/>
      <c r="BW408" s="104"/>
      <c r="BX408" s="104"/>
      <c r="BY408" s="104"/>
      <c r="BZ408" s="104"/>
      <c r="CA408" s="104"/>
      <c r="CB408" s="104"/>
    </row>
    <row r="409" spans="1:91" ht="14.4" x14ac:dyDescent="0.3">
      <c r="BT409" s="104"/>
      <c r="BU409" s="104"/>
      <c r="BV409" s="104"/>
      <c r="BW409" s="104"/>
      <c r="BX409" s="104"/>
      <c r="BY409" s="104"/>
      <c r="BZ409" s="104"/>
      <c r="CA409" s="104"/>
      <c r="CB409" s="104"/>
    </row>
    <row r="410" spans="1:91" ht="14.4" x14ac:dyDescent="0.3">
      <c r="BT410" s="104"/>
      <c r="BU410" s="104"/>
      <c r="BV410" s="104"/>
      <c r="BW410" s="104"/>
      <c r="BX410" s="104"/>
      <c r="BY410" s="104"/>
      <c r="BZ410" s="104"/>
      <c r="CA410" s="104"/>
      <c r="CB410" s="104"/>
    </row>
    <row r="411" spans="1:91" ht="14.4" x14ac:dyDescent="0.3">
      <c r="BT411" s="104"/>
      <c r="BU411" s="104"/>
      <c r="BV411" s="104"/>
      <c r="BW411" s="104"/>
      <c r="BX411" s="104"/>
      <c r="BY411" s="104"/>
      <c r="BZ411" s="104"/>
      <c r="CA411" s="104"/>
      <c r="CB411" s="104"/>
    </row>
    <row r="412" spans="1:91" ht="14.4" x14ac:dyDescent="0.3">
      <c r="BT412" s="104"/>
      <c r="BU412" s="104"/>
      <c r="BV412" s="104"/>
      <c r="BW412" s="104"/>
      <c r="BX412" s="104"/>
      <c r="BY412" s="104"/>
      <c r="BZ412" s="104"/>
      <c r="CA412" s="104"/>
      <c r="CB412" s="104"/>
    </row>
    <row r="413" spans="1:91" ht="14.4" x14ac:dyDescent="0.3">
      <c r="BT413" s="104"/>
      <c r="BU413" s="104"/>
      <c r="BV413" s="104"/>
      <c r="BW413" s="104"/>
      <c r="BX413" s="104"/>
      <c r="BY413" s="104"/>
      <c r="BZ413" s="104"/>
      <c r="CA413" s="104"/>
      <c r="CB413" s="104"/>
    </row>
    <row r="414" spans="1:91" ht="14.4" x14ac:dyDescent="0.3">
      <c r="BT414" s="104"/>
      <c r="BU414" s="104"/>
      <c r="BV414" s="104"/>
      <c r="BW414" s="104"/>
      <c r="BX414" s="104"/>
      <c r="BY414" s="104"/>
      <c r="BZ414" s="104"/>
      <c r="CA414" s="104"/>
      <c r="CB414" s="104"/>
    </row>
    <row r="415" spans="1:91" ht="14.4" x14ac:dyDescent="0.3">
      <c r="BT415" s="104"/>
      <c r="BU415" s="104"/>
      <c r="BV415" s="104"/>
      <c r="BW415" s="104"/>
      <c r="BX415" s="104"/>
      <c r="BY415" s="104"/>
      <c r="BZ415" s="104"/>
      <c r="CA415" s="104"/>
      <c r="CB415" s="104"/>
    </row>
    <row r="416" spans="1:91" ht="14.4" x14ac:dyDescent="0.3">
      <c r="BT416" s="104"/>
      <c r="BU416" s="104"/>
      <c r="BV416" s="104"/>
      <c r="BW416" s="104"/>
      <c r="BX416" s="104"/>
      <c r="BY416" s="104"/>
      <c r="BZ416" s="104"/>
      <c r="CA416" s="104"/>
      <c r="CB416" s="104"/>
    </row>
    <row r="417" spans="72:80" ht="14.4" x14ac:dyDescent="0.3">
      <c r="BT417" s="104"/>
      <c r="BU417" s="104"/>
      <c r="BV417" s="104"/>
      <c r="BW417" s="104"/>
      <c r="BX417" s="104"/>
      <c r="BY417" s="104"/>
      <c r="BZ417" s="104"/>
      <c r="CA417" s="104"/>
      <c r="CB417" s="104"/>
    </row>
    <row r="418" spans="72:80" ht="14.4" x14ac:dyDescent="0.3">
      <c r="BT418" s="104"/>
      <c r="BU418" s="104"/>
      <c r="BV418" s="104"/>
      <c r="BW418" s="104"/>
      <c r="BX418" s="104"/>
      <c r="BY418" s="104"/>
      <c r="BZ418" s="104"/>
      <c r="CA418" s="104"/>
      <c r="CB418" s="104"/>
    </row>
    <row r="419" spans="72:80" ht="14.4" x14ac:dyDescent="0.3">
      <c r="BT419" s="104"/>
      <c r="BU419" s="104"/>
      <c r="BV419" s="104"/>
      <c r="BW419" s="104"/>
      <c r="BX419" s="104"/>
      <c r="BY419" s="104"/>
      <c r="BZ419" s="104"/>
      <c r="CA419" s="104"/>
      <c r="CB419" s="104"/>
    </row>
    <row r="420" spans="72:80" ht="14.4" x14ac:dyDescent="0.3">
      <c r="BT420" s="104"/>
      <c r="BU420" s="104"/>
      <c r="BV420" s="104"/>
      <c r="BW420" s="104"/>
      <c r="BX420" s="104"/>
      <c r="BY420" s="104"/>
      <c r="BZ420" s="104"/>
      <c r="CA420" s="104"/>
      <c r="CB420" s="104"/>
    </row>
    <row r="421" spans="72:80" ht="14.4" x14ac:dyDescent="0.3">
      <c r="BT421" s="104"/>
      <c r="BU421" s="104"/>
      <c r="BV421" s="104"/>
      <c r="BW421" s="104"/>
      <c r="BX421" s="104"/>
      <c r="BY421" s="104"/>
      <c r="BZ421" s="104"/>
      <c r="CA421" s="104"/>
      <c r="CB421" s="104"/>
    </row>
    <row r="614" spans="1:96" s="71" customFormat="1" x14ac:dyDescent="0.25">
      <c r="A614" s="130"/>
      <c r="B614" s="2"/>
      <c r="C614" s="2"/>
      <c r="D614" s="2"/>
      <c r="BD614" s="71">
        <v>30</v>
      </c>
      <c r="BG614" s="2"/>
      <c r="BH614" s="2"/>
      <c r="BI614" s="2"/>
      <c r="BJ614" s="2"/>
      <c r="BK614" s="2"/>
      <c r="BL614" s="273"/>
      <c r="BO614" s="2"/>
      <c r="BP614" s="17"/>
      <c r="BQ614" s="17"/>
      <c r="BR614" s="25"/>
      <c r="BS614" s="111"/>
      <c r="BT614" s="2"/>
      <c r="BU614" s="6"/>
      <c r="BV614" s="2"/>
      <c r="BW614" s="2"/>
      <c r="BX614" s="2"/>
      <c r="BY614" s="2"/>
      <c r="BZ614" s="2"/>
      <c r="CA614" s="2"/>
      <c r="CB614" s="2"/>
      <c r="CC614" s="2"/>
      <c r="CD614" s="2"/>
      <c r="CE614" s="2"/>
      <c r="CF614" s="2"/>
      <c r="CG614" s="2"/>
      <c r="CH614" s="2"/>
      <c r="CI614" s="2"/>
      <c r="CJ614" s="2"/>
      <c r="CK614" s="2"/>
      <c r="CL614" s="2"/>
      <c r="CM614" s="2"/>
      <c r="CN614" s="2"/>
      <c r="CO614" s="2"/>
      <c r="CP614" s="2"/>
      <c r="CQ614" s="2"/>
      <c r="CR614" s="2"/>
    </row>
    <row r="615" spans="1:96" s="71" customFormat="1" x14ac:dyDescent="0.25">
      <c r="A615" s="130"/>
      <c r="B615" s="2"/>
      <c r="C615" s="2"/>
      <c r="D615" s="2"/>
      <c r="BD615" s="71">
        <v>15</v>
      </c>
      <c r="BG615" s="2"/>
      <c r="BH615" s="2"/>
      <c r="BI615" s="2"/>
      <c r="BJ615" s="2"/>
      <c r="BK615" s="2"/>
      <c r="BL615" s="273"/>
      <c r="BO615" s="2"/>
      <c r="BP615" s="17"/>
      <c r="BQ615" s="17"/>
      <c r="BR615" s="25"/>
      <c r="BS615" s="111"/>
      <c r="BT615" s="2"/>
      <c r="BU615" s="6"/>
      <c r="BV615" s="2"/>
      <c r="BW615" s="2"/>
      <c r="BX615" s="2"/>
      <c r="BY615" s="2"/>
      <c r="BZ615" s="2"/>
      <c r="CA615" s="2"/>
      <c r="CB615" s="2"/>
      <c r="CC615" s="2"/>
      <c r="CD615" s="2"/>
      <c r="CE615" s="2"/>
      <c r="CF615" s="2"/>
      <c r="CG615" s="2"/>
      <c r="CH615" s="2"/>
      <c r="CI615" s="2"/>
      <c r="CJ615" s="2"/>
      <c r="CK615" s="2"/>
      <c r="CL615" s="2"/>
      <c r="CM615" s="2"/>
      <c r="CN615" s="2"/>
      <c r="CO615" s="2"/>
      <c r="CP615" s="2"/>
      <c r="CQ615" s="2"/>
      <c r="CR615" s="2"/>
    </row>
    <row r="617" spans="1:96" s="71" customFormat="1" x14ac:dyDescent="0.25">
      <c r="A617" s="130"/>
      <c r="B617" s="2"/>
      <c r="C617" s="2"/>
      <c r="D617" s="2"/>
      <c r="BD617" s="71">
        <v>4</v>
      </c>
      <c r="BG617" s="2"/>
      <c r="BH617" s="2"/>
      <c r="BI617" s="2"/>
      <c r="BJ617" s="2"/>
      <c r="BK617" s="2"/>
      <c r="BL617" s="273"/>
      <c r="BO617" s="2"/>
      <c r="BP617" s="17"/>
      <c r="BQ617" s="17"/>
      <c r="BR617" s="25"/>
      <c r="BS617" s="111"/>
      <c r="BT617" s="2"/>
      <c r="BU617" s="6"/>
      <c r="BV617" s="2"/>
      <c r="BW617" s="2"/>
      <c r="BX617" s="2"/>
      <c r="BY617" s="2"/>
      <c r="BZ617" s="2"/>
      <c r="CA617" s="2"/>
      <c r="CB617" s="2"/>
      <c r="CC617" s="2"/>
      <c r="CD617" s="2"/>
      <c r="CE617" s="2"/>
      <c r="CF617" s="2"/>
      <c r="CG617" s="2"/>
      <c r="CH617" s="2"/>
      <c r="CI617" s="2"/>
      <c r="CJ617" s="2"/>
      <c r="CK617" s="2"/>
      <c r="CL617" s="2"/>
      <c r="CM617" s="2"/>
      <c r="CN617" s="2"/>
      <c r="CO617" s="2"/>
      <c r="CP617" s="2"/>
      <c r="CQ617" s="2"/>
      <c r="CR617" s="2"/>
    </row>
    <row r="621" spans="1:96" s="71" customFormat="1" x14ac:dyDescent="0.25">
      <c r="A621" s="130"/>
      <c r="B621" s="2"/>
      <c r="C621" s="2"/>
      <c r="D621" s="2"/>
      <c r="BD621" s="71" t="s">
        <v>63</v>
      </c>
      <c r="BG621" s="2"/>
      <c r="BH621" s="2"/>
      <c r="BI621" s="2"/>
      <c r="BJ621" s="2"/>
      <c r="BK621" s="2"/>
      <c r="BL621" s="273"/>
      <c r="BO621" s="2"/>
      <c r="BP621" s="17"/>
      <c r="BQ621" s="17"/>
      <c r="BR621" s="25"/>
      <c r="BS621" s="111"/>
      <c r="BT621" s="2"/>
      <c r="BU621" s="6"/>
      <c r="BV621" s="2"/>
      <c r="BW621" s="2"/>
      <c r="BX621" s="2"/>
      <c r="BY621" s="2"/>
      <c r="BZ621" s="2"/>
      <c r="CA621" s="2"/>
      <c r="CB621" s="2"/>
      <c r="CC621" s="2"/>
      <c r="CD621" s="2"/>
      <c r="CE621" s="2"/>
      <c r="CF621" s="2"/>
      <c r="CG621" s="2"/>
      <c r="CH621" s="2"/>
      <c r="CI621" s="2"/>
      <c r="CJ621" s="2"/>
      <c r="CK621" s="2"/>
      <c r="CL621" s="2"/>
      <c r="CM621" s="2"/>
      <c r="CN621" s="2"/>
      <c r="CO621" s="2"/>
      <c r="CP621" s="2"/>
      <c r="CQ621" s="2"/>
      <c r="CR621" s="2"/>
    </row>
    <row r="623" spans="1:96" s="71" customFormat="1" x14ac:dyDescent="0.25">
      <c r="A623" s="130"/>
      <c r="B623" s="2"/>
      <c r="C623" s="2"/>
      <c r="D623" s="2"/>
      <c r="BD623" s="71">
        <v>4</v>
      </c>
      <c r="BG623" s="2"/>
      <c r="BH623" s="2"/>
      <c r="BI623" s="2"/>
      <c r="BJ623" s="2"/>
      <c r="BK623" s="2"/>
      <c r="BL623" s="273"/>
      <c r="BO623" s="2"/>
      <c r="BP623" s="17"/>
      <c r="BQ623" s="17"/>
      <c r="BR623" s="25"/>
      <c r="BS623" s="111"/>
      <c r="BT623" s="2"/>
      <c r="BU623" s="6"/>
      <c r="BV623" s="2"/>
      <c r="BW623" s="2"/>
      <c r="BX623" s="2"/>
      <c r="BY623" s="2"/>
      <c r="BZ623" s="2"/>
      <c r="CA623" s="2"/>
      <c r="CB623" s="2"/>
      <c r="CC623" s="2"/>
      <c r="CD623" s="2"/>
      <c r="CE623" s="2"/>
      <c r="CF623" s="2"/>
      <c r="CG623" s="2"/>
      <c r="CH623" s="2"/>
      <c r="CI623" s="2"/>
      <c r="CJ623" s="2"/>
      <c r="CK623" s="2"/>
      <c r="CL623" s="2"/>
      <c r="CM623" s="2"/>
      <c r="CN623" s="2"/>
      <c r="CO623" s="2"/>
      <c r="CP623" s="2"/>
      <c r="CQ623" s="2"/>
      <c r="CR623" s="2"/>
    </row>
    <row r="642" spans="1:96" s="71" customFormat="1" x14ac:dyDescent="0.25">
      <c r="A642" s="130"/>
      <c r="B642" s="2"/>
      <c r="C642" s="2"/>
      <c r="D642" s="2"/>
      <c r="BD642" s="71">
        <v>4</v>
      </c>
      <c r="BG642" s="2"/>
      <c r="BH642" s="2"/>
      <c r="BI642" s="2"/>
      <c r="BJ642" s="2"/>
      <c r="BK642" s="2"/>
      <c r="BL642" s="273"/>
      <c r="BO642" s="2"/>
      <c r="BP642" s="17"/>
      <c r="BQ642" s="17"/>
      <c r="BR642" s="25"/>
      <c r="BS642" s="111"/>
      <c r="BT642" s="2"/>
      <c r="BU642" s="6"/>
      <c r="BV642" s="2"/>
      <c r="BW642" s="2"/>
      <c r="BX642" s="2"/>
      <c r="BY642" s="2"/>
      <c r="BZ642" s="2"/>
      <c r="CA642" s="2"/>
      <c r="CB642" s="2"/>
      <c r="CC642" s="2"/>
      <c r="CD642" s="2"/>
      <c r="CE642" s="2"/>
      <c r="CF642" s="2"/>
      <c r="CG642" s="2"/>
      <c r="CH642" s="2"/>
      <c r="CI642" s="2"/>
      <c r="CJ642" s="2"/>
      <c r="CK642" s="2"/>
      <c r="CL642" s="2"/>
      <c r="CM642" s="2"/>
      <c r="CN642" s="2"/>
      <c r="CO642" s="2"/>
      <c r="CP642" s="2"/>
      <c r="CQ642" s="2"/>
      <c r="CR642" s="2"/>
    </row>
    <row r="645" spans="1:96" s="71" customFormat="1" x14ac:dyDescent="0.25">
      <c r="A645" s="130"/>
      <c r="B645" s="2"/>
      <c r="C645" s="2"/>
      <c r="D645" s="2"/>
      <c r="BD645" s="71">
        <v>0</v>
      </c>
      <c r="BG645" s="2"/>
      <c r="BH645" s="2"/>
      <c r="BI645" s="2"/>
      <c r="BJ645" s="2"/>
      <c r="BK645" s="2"/>
      <c r="BL645" s="273"/>
      <c r="BO645" s="2"/>
      <c r="BP645" s="17"/>
      <c r="BQ645" s="17"/>
      <c r="BR645" s="25"/>
      <c r="BS645" s="111"/>
      <c r="BT645" s="2"/>
      <c r="BU645" s="6"/>
      <c r="BV645" s="2"/>
      <c r="BW645" s="2"/>
      <c r="BX645" s="2"/>
      <c r="BY645" s="2"/>
      <c r="BZ645" s="2"/>
      <c r="CA645" s="2"/>
      <c r="CB645" s="2"/>
      <c r="CC645" s="2"/>
      <c r="CD645" s="2"/>
      <c r="CE645" s="2"/>
      <c r="CF645" s="2"/>
      <c r="CG645" s="2"/>
      <c r="CH645" s="2"/>
      <c r="CI645" s="2"/>
      <c r="CJ645" s="2"/>
      <c r="CK645" s="2"/>
      <c r="CL645" s="2"/>
      <c r="CM645" s="2"/>
      <c r="CN645" s="2"/>
      <c r="CO645" s="2"/>
      <c r="CP645" s="2"/>
      <c r="CQ645" s="2"/>
      <c r="CR645" s="2"/>
    </row>
    <row r="648" spans="1:96" s="71" customFormat="1" x14ac:dyDescent="0.25">
      <c r="A648" s="130"/>
      <c r="B648" s="2"/>
      <c r="C648" s="2"/>
      <c r="D648" s="2"/>
      <c r="BD648" s="71" t="s">
        <v>63</v>
      </c>
      <c r="BG648" s="2"/>
      <c r="BH648" s="2"/>
      <c r="BI648" s="2"/>
      <c r="BJ648" s="2"/>
      <c r="BK648" s="2"/>
      <c r="BL648" s="273"/>
      <c r="BO648" s="2"/>
      <c r="BP648" s="17"/>
      <c r="BQ648" s="17"/>
      <c r="BR648" s="25"/>
      <c r="BS648" s="111"/>
      <c r="BT648" s="2"/>
      <c r="BU648" s="6"/>
      <c r="BV648" s="2"/>
      <c r="BW648" s="2"/>
      <c r="BX648" s="2"/>
      <c r="BY648" s="2"/>
      <c r="BZ648" s="2"/>
      <c r="CA648" s="2"/>
      <c r="CB648" s="2"/>
      <c r="CC648" s="2"/>
      <c r="CD648" s="2"/>
      <c r="CE648" s="2"/>
      <c r="CF648" s="2"/>
      <c r="CG648" s="2"/>
      <c r="CH648" s="2"/>
      <c r="CI648" s="2"/>
      <c r="CJ648" s="2"/>
      <c r="CK648" s="2"/>
      <c r="CL648" s="2"/>
      <c r="CM648" s="2"/>
      <c r="CN648" s="2"/>
      <c r="CO648" s="2"/>
      <c r="CP648" s="2"/>
      <c r="CQ648" s="2"/>
      <c r="CR648" s="2"/>
    </row>
    <row r="677" spans="1:96" s="71" customFormat="1" x14ac:dyDescent="0.25">
      <c r="A677" s="130"/>
      <c r="B677" s="2"/>
      <c r="C677" s="2"/>
      <c r="D677" s="2"/>
      <c r="BD677" s="71">
        <v>0</v>
      </c>
      <c r="BG677" s="2"/>
      <c r="BH677" s="2"/>
      <c r="BI677" s="2"/>
      <c r="BJ677" s="2"/>
      <c r="BK677" s="2"/>
      <c r="BL677" s="273"/>
      <c r="BO677" s="2"/>
      <c r="BP677" s="17"/>
      <c r="BQ677" s="17"/>
      <c r="BR677" s="25"/>
      <c r="BS677" s="111"/>
      <c r="BT677" s="2"/>
      <c r="BU677" s="6"/>
      <c r="BV677" s="2"/>
      <c r="BW677" s="2"/>
      <c r="BX677" s="2"/>
      <c r="BY677" s="2"/>
      <c r="BZ677" s="2"/>
      <c r="CA677" s="2"/>
      <c r="CB677" s="2"/>
      <c r="CC677" s="2"/>
      <c r="CD677" s="2"/>
      <c r="CE677" s="2"/>
      <c r="CF677" s="2"/>
      <c r="CG677" s="2"/>
      <c r="CH677" s="2"/>
      <c r="CI677" s="2"/>
      <c r="CJ677" s="2"/>
      <c r="CK677" s="2"/>
      <c r="CL677" s="2"/>
      <c r="CM677" s="2"/>
      <c r="CN677" s="2"/>
      <c r="CO677" s="2"/>
      <c r="CP677" s="2"/>
      <c r="CQ677" s="2"/>
      <c r="CR677" s="2"/>
    </row>
  </sheetData>
  <sheetProtection formatCells="0" formatColumns="0" formatRows="0" insertColumns="0" insertRows="0" autoFilter="0"/>
  <mergeCells count="242">
    <mergeCell ref="B28:C28"/>
    <mergeCell ref="B25:C25"/>
    <mergeCell ref="B26:C26"/>
    <mergeCell ref="B27:C27"/>
    <mergeCell ref="B1:E1"/>
    <mergeCell ref="B2:E2"/>
    <mergeCell ref="B21:C21"/>
    <mergeCell ref="B22:C22"/>
    <mergeCell ref="B23:C23"/>
    <mergeCell ref="B24:C24"/>
    <mergeCell ref="B17:C17"/>
    <mergeCell ref="B18:C18"/>
    <mergeCell ref="B19:C19"/>
    <mergeCell ref="B20:C20"/>
    <mergeCell ref="B35:C35"/>
    <mergeCell ref="B36:C36"/>
    <mergeCell ref="B37:C37"/>
    <mergeCell ref="B38:C38"/>
    <mergeCell ref="B39:C39"/>
    <mergeCell ref="B40:C40"/>
    <mergeCell ref="B29:C29"/>
    <mergeCell ref="B30:C30"/>
    <mergeCell ref="B31:C31"/>
    <mergeCell ref="B32:C32"/>
    <mergeCell ref="B33:C33"/>
    <mergeCell ref="B34:C34"/>
    <mergeCell ref="B47:C47"/>
    <mergeCell ref="B48:C48"/>
    <mergeCell ref="B49:C49"/>
    <mergeCell ref="B50:C50"/>
    <mergeCell ref="B51:C51"/>
    <mergeCell ref="B52:C52"/>
    <mergeCell ref="B41:C41"/>
    <mergeCell ref="B42:C42"/>
    <mergeCell ref="B43:C43"/>
    <mergeCell ref="B44:C44"/>
    <mergeCell ref="B45:C45"/>
    <mergeCell ref="B46:C46"/>
    <mergeCell ref="B59:C59"/>
    <mergeCell ref="B60:C60"/>
    <mergeCell ref="B61:C61"/>
    <mergeCell ref="B62:C62"/>
    <mergeCell ref="B63:C63"/>
    <mergeCell ref="B64:C64"/>
    <mergeCell ref="B53:C53"/>
    <mergeCell ref="B54:C54"/>
    <mergeCell ref="B55:C55"/>
    <mergeCell ref="B56:C56"/>
    <mergeCell ref="B57:C57"/>
    <mergeCell ref="B58:C58"/>
    <mergeCell ref="B71:C71"/>
    <mergeCell ref="B72:C72"/>
    <mergeCell ref="B73:C73"/>
    <mergeCell ref="B74:C74"/>
    <mergeCell ref="B75:C75"/>
    <mergeCell ref="B76:C76"/>
    <mergeCell ref="B65:C65"/>
    <mergeCell ref="B66:C66"/>
    <mergeCell ref="B67:C67"/>
    <mergeCell ref="B68:C68"/>
    <mergeCell ref="B69:C69"/>
    <mergeCell ref="B70:C70"/>
    <mergeCell ref="B83:C83"/>
    <mergeCell ref="B84:C84"/>
    <mergeCell ref="B85:C85"/>
    <mergeCell ref="B86:C86"/>
    <mergeCell ref="B87:C87"/>
    <mergeCell ref="B88:C88"/>
    <mergeCell ref="B77:C77"/>
    <mergeCell ref="B78:C78"/>
    <mergeCell ref="B79:C79"/>
    <mergeCell ref="B80:C80"/>
    <mergeCell ref="B81:C81"/>
    <mergeCell ref="B82:C82"/>
    <mergeCell ref="B101:C101"/>
    <mergeCell ref="B95:C95"/>
    <mergeCell ref="B96:C96"/>
    <mergeCell ref="B97:C97"/>
    <mergeCell ref="B98:C98"/>
    <mergeCell ref="B99:C99"/>
    <mergeCell ref="B100:C100"/>
    <mergeCell ref="B89:C89"/>
    <mergeCell ref="B90:C90"/>
    <mergeCell ref="B91:C91"/>
    <mergeCell ref="B92:C92"/>
    <mergeCell ref="B93:C93"/>
    <mergeCell ref="B94:C94"/>
    <mergeCell ref="B269:C269"/>
    <mergeCell ref="B270:C270"/>
    <mergeCell ref="B271:C271"/>
    <mergeCell ref="B272:C272"/>
    <mergeCell ref="B273:C273"/>
    <mergeCell ref="B274:C274"/>
    <mergeCell ref="B263:C263"/>
    <mergeCell ref="B264:C264"/>
    <mergeCell ref="B265:C265"/>
    <mergeCell ref="B266:C266"/>
    <mergeCell ref="B267:C267"/>
    <mergeCell ref="B268:C268"/>
    <mergeCell ref="B281:C281"/>
    <mergeCell ref="B282:C282"/>
    <mergeCell ref="B283:C283"/>
    <mergeCell ref="B284:C284"/>
    <mergeCell ref="B285:C285"/>
    <mergeCell ref="B286:C286"/>
    <mergeCell ref="B275:C275"/>
    <mergeCell ref="B276:C276"/>
    <mergeCell ref="B277:C277"/>
    <mergeCell ref="B278:C278"/>
    <mergeCell ref="B279:C279"/>
    <mergeCell ref="B280:C280"/>
    <mergeCell ref="B293:C293"/>
    <mergeCell ref="B294:C294"/>
    <mergeCell ref="B295:C295"/>
    <mergeCell ref="B296:C296"/>
    <mergeCell ref="B297:C297"/>
    <mergeCell ref="B298:C298"/>
    <mergeCell ref="B287:C287"/>
    <mergeCell ref="B288:C288"/>
    <mergeCell ref="B289:C289"/>
    <mergeCell ref="B290:C290"/>
    <mergeCell ref="B291:C291"/>
    <mergeCell ref="B292:C292"/>
    <mergeCell ref="B305:C305"/>
    <mergeCell ref="B306:C306"/>
    <mergeCell ref="B307:C307"/>
    <mergeCell ref="B308:C308"/>
    <mergeCell ref="B309:C309"/>
    <mergeCell ref="B310:C310"/>
    <mergeCell ref="B299:C299"/>
    <mergeCell ref="B300:C300"/>
    <mergeCell ref="B301:C301"/>
    <mergeCell ref="B302:C302"/>
    <mergeCell ref="B303:C303"/>
    <mergeCell ref="B304:C304"/>
    <mergeCell ref="B317:C317"/>
    <mergeCell ref="B318:C318"/>
    <mergeCell ref="B319:C319"/>
    <mergeCell ref="B320:C320"/>
    <mergeCell ref="B321:C321"/>
    <mergeCell ref="B322:C322"/>
    <mergeCell ref="B311:C311"/>
    <mergeCell ref="B312:C312"/>
    <mergeCell ref="B313:C313"/>
    <mergeCell ref="B314:C314"/>
    <mergeCell ref="B315:C315"/>
    <mergeCell ref="B316:C316"/>
    <mergeCell ref="B338:C338"/>
    <mergeCell ref="F338:M338"/>
    <mergeCell ref="B339:C339"/>
    <mergeCell ref="F339:M339"/>
    <mergeCell ref="B340:C340"/>
    <mergeCell ref="F340:M340"/>
    <mergeCell ref="B323:C323"/>
    <mergeCell ref="B324:C324"/>
    <mergeCell ref="B336:C336"/>
    <mergeCell ref="F336:M336"/>
    <mergeCell ref="B337:C337"/>
    <mergeCell ref="F337:M337"/>
    <mergeCell ref="B328:O328"/>
    <mergeCell ref="B344:C344"/>
    <mergeCell ref="F344:M344"/>
    <mergeCell ref="B345:C345"/>
    <mergeCell ref="F345:M345"/>
    <mergeCell ref="B346:C346"/>
    <mergeCell ref="F346:M346"/>
    <mergeCell ref="B341:C341"/>
    <mergeCell ref="F341:M341"/>
    <mergeCell ref="B342:C342"/>
    <mergeCell ref="F342:M342"/>
    <mergeCell ref="B343:C343"/>
    <mergeCell ref="F343:M343"/>
    <mergeCell ref="B350:C350"/>
    <mergeCell ref="F350:M350"/>
    <mergeCell ref="B351:C351"/>
    <mergeCell ref="F351:M351"/>
    <mergeCell ref="B352:C352"/>
    <mergeCell ref="F352:M352"/>
    <mergeCell ref="B347:C347"/>
    <mergeCell ref="F347:M347"/>
    <mergeCell ref="B348:C348"/>
    <mergeCell ref="F348:M348"/>
    <mergeCell ref="B349:C349"/>
    <mergeCell ref="F349:M349"/>
    <mergeCell ref="B365:C365"/>
    <mergeCell ref="F365:O365"/>
    <mergeCell ref="B366:C366"/>
    <mergeCell ref="F366:O366"/>
    <mergeCell ref="B367:C367"/>
    <mergeCell ref="F367:O367"/>
    <mergeCell ref="B362:C362"/>
    <mergeCell ref="F362:O362"/>
    <mergeCell ref="B363:C363"/>
    <mergeCell ref="F363:O363"/>
    <mergeCell ref="B364:C364"/>
    <mergeCell ref="F364:O364"/>
    <mergeCell ref="B371:C371"/>
    <mergeCell ref="F371:O371"/>
    <mergeCell ref="B372:C372"/>
    <mergeCell ref="F372:O372"/>
    <mergeCell ref="B373:C373"/>
    <mergeCell ref="F373:O373"/>
    <mergeCell ref="B368:C368"/>
    <mergeCell ref="F368:O368"/>
    <mergeCell ref="B369:C369"/>
    <mergeCell ref="F369:O369"/>
    <mergeCell ref="B370:C370"/>
    <mergeCell ref="F370:O370"/>
    <mergeCell ref="B378:C378"/>
    <mergeCell ref="F378:O378"/>
    <mergeCell ref="B379:C379"/>
    <mergeCell ref="F379:O379"/>
    <mergeCell ref="B374:C374"/>
    <mergeCell ref="F374:O374"/>
    <mergeCell ref="B375:C375"/>
    <mergeCell ref="F375:O375"/>
    <mergeCell ref="B376:C376"/>
    <mergeCell ref="F376:O376"/>
    <mergeCell ref="BM397:BN397"/>
    <mergeCell ref="BM399:BN399"/>
    <mergeCell ref="B9:C9"/>
    <mergeCell ref="B10:C10"/>
    <mergeCell ref="B11:C11"/>
    <mergeCell ref="B12:C12"/>
    <mergeCell ref="B13:C13"/>
    <mergeCell ref="B14:C14"/>
    <mergeCell ref="B15:C15"/>
    <mergeCell ref="B16:C16"/>
    <mergeCell ref="BM391:BN391"/>
    <mergeCell ref="BM392:BN392"/>
    <mergeCell ref="BM393:BN393"/>
    <mergeCell ref="BM394:BN394"/>
    <mergeCell ref="BM395:BN395"/>
    <mergeCell ref="BM396:BN396"/>
    <mergeCell ref="B380:C380"/>
    <mergeCell ref="F380:O380"/>
    <mergeCell ref="B381:C381"/>
    <mergeCell ref="F381:O381"/>
    <mergeCell ref="BM387:BN387"/>
    <mergeCell ref="BM390:BN390"/>
    <mergeCell ref="B377:C377"/>
    <mergeCell ref="F377:O377"/>
  </mergeCells>
  <phoneticPr fontId="58" type="noConversion"/>
  <conditionalFormatting sqref="BG9:BG85 BG101">
    <cfRule type="cellIs" dxfId="110" priority="38" operator="greaterThan">
      <formula>40</formula>
    </cfRule>
    <cfRule type="cellIs" dxfId="109" priority="39" operator="between">
      <formula>21</formula>
      <formula>40</formula>
    </cfRule>
  </conditionalFormatting>
  <conditionalFormatting sqref="BG86:BG100">
    <cfRule type="cellIs" dxfId="108" priority="36" operator="greaterThan">
      <formula>40</formula>
    </cfRule>
    <cfRule type="cellIs" dxfId="107" priority="37" operator="between">
      <formula>21</formula>
      <formula>40</formula>
    </cfRule>
  </conditionalFormatting>
  <conditionalFormatting sqref="BN193:BN194 BN152:BN160 BN144:BN147 BN134:BN135 BN199:BN207 BO9:BO101">
    <cfRule type="cellIs" dxfId="106" priority="35" operator="notEqual">
      <formula>BG9</formula>
    </cfRule>
  </conditionalFormatting>
  <conditionalFormatting sqref="BN9:BN101">
    <cfRule type="expression" dxfId="105" priority="33">
      <formula>NOT(_xlfn.ISFORMULA(BN9))</formula>
    </cfRule>
    <cfRule type="cellIs" dxfId="104" priority="34" operator="notEqual">
      <formula>BG9</formula>
    </cfRule>
  </conditionalFormatting>
  <conditionalFormatting sqref="BM170:BM207">
    <cfRule type="cellIs" dxfId="103" priority="32" operator="notEqual">
      <formula>E170</formula>
    </cfRule>
  </conditionalFormatting>
  <conditionalFormatting sqref="BN170:BN192">
    <cfRule type="cellIs" dxfId="102" priority="31" operator="notEqual">
      <formula>BG170</formula>
    </cfRule>
  </conditionalFormatting>
  <conditionalFormatting sqref="B263:B324 D336:D352 O336:O352 D362:E381 B111:BD160 D170:E207 E9:BD101 B9:B101">
    <cfRule type="expression" dxfId="101" priority="30">
      <formula>MOD(ROW(),2)=0</formula>
    </cfRule>
  </conditionalFormatting>
  <conditionalFormatting sqref="BN195:BN198">
    <cfRule type="cellIs" dxfId="100" priority="29" operator="notEqual">
      <formula>BG195</formula>
    </cfRule>
  </conditionalFormatting>
  <conditionalFormatting sqref="BM111:BM160">
    <cfRule type="cellIs" dxfId="99" priority="28" operator="notEqual">
      <formula>E111</formula>
    </cfRule>
  </conditionalFormatting>
  <conditionalFormatting sqref="BN111:BN133">
    <cfRule type="cellIs" dxfId="98" priority="27" operator="notEqual">
      <formula>BG111</formula>
    </cfRule>
  </conditionalFormatting>
  <conditionalFormatting sqref="BN148:BN151">
    <cfRule type="cellIs" dxfId="97" priority="26" operator="notEqual">
      <formula>BG148</formula>
    </cfRule>
  </conditionalFormatting>
  <conditionalFormatting sqref="BN140:BN143">
    <cfRule type="cellIs" dxfId="96" priority="25" operator="notEqual">
      <formula>BG140</formula>
    </cfRule>
  </conditionalFormatting>
  <conditionalFormatting sqref="BN136:BN139">
    <cfRule type="cellIs" dxfId="95" priority="24" operator="notEqual">
      <formula>BG136</formula>
    </cfRule>
  </conditionalFormatting>
  <conditionalFormatting sqref="BM9:BM101">
    <cfRule type="cellIs" dxfId="94" priority="40" operator="notEqual">
      <formula>D9</formula>
    </cfRule>
  </conditionalFormatting>
  <conditionalFormatting sqref="F170:BD207">
    <cfRule type="expression" dxfId="93" priority="22">
      <formula>MOD(ROW(),2)=0</formula>
    </cfRule>
  </conditionalFormatting>
  <conditionalFormatting sqref="F216:BD251 B216:D251">
    <cfRule type="expression" dxfId="92" priority="21">
      <formula>MOD(ROW(),2)=0</formula>
    </cfRule>
  </conditionalFormatting>
  <conditionalFormatting sqref="B362:C381">
    <cfRule type="expression" dxfId="91" priority="19">
      <formula>MOD(ROW(),2)=0</formula>
    </cfRule>
  </conditionalFormatting>
  <conditionalFormatting sqref="F362:O362">
    <cfRule type="expression" dxfId="90" priority="18">
      <formula>MOD(ROW(),2)=0</formula>
    </cfRule>
  </conditionalFormatting>
  <conditionalFormatting sqref="N336:N352">
    <cfRule type="expression" dxfId="89" priority="17">
      <formula>MOD(ROW(),2)=0</formula>
    </cfRule>
  </conditionalFormatting>
  <conditionalFormatting sqref="B336:C352">
    <cfRule type="expression" dxfId="88" priority="16">
      <formula>MOD(ROW(),2)=0</formula>
    </cfRule>
  </conditionalFormatting>
  <conditionalFormatting sqref="F336:M352">
    <cfRule type="expression" dxfId="87" priority="15">
      <formula>MOD(ROW(),2)=0</formula>
    </cfRule>
  </conditionalFormatting>
  <conditionalFormatting sqref="F263:BD324">
    <cfRule type="expression" dxfId="86" priority="14">
      <formula>MOD(ROW(),2)=0</formula>
    </cfRule>
  </conditionalFormatting>
  <conditionalFormatting sqref="D263:D324">
    <cfRule type="expression" dxfId="85" priority="13">
      <formula>MOD(ROW(),2)=0</formula>
    </cfRule>
  </conditionalFormatting>
  <conditionalFormatting sqref="D9:D101">
    <cfRule type="cellIs" dxfId="84" priority="4" operator="greaterThan">
      <formula>$BM$6</formula>
    </cfRule>
    <cfRule type="expression" dxfId="83" priority="11">
      <formula>MOD(ROW(),2)=0</formula>
    </cfRule>
  </conditionalFormatting>
  <conditionalFormatting sqref="C170:C207">
    <cfRule type="expression" dxfId="82" priority="10">
      <formula>MOD(ROW(),2)=0</formula>
    </cfRule>
  </conditionalFormatting>
  <conditionalFormatting sqref="B170:C207">
    <cfRule type="expression" dxfId="81" priority="9">
      <formula>MOD(ROW(),2)=0</formula>
    </cfRule>
  </conditionalFormatting>
  <conditionalFormatting sqref="E216:E251">
    <cfRule type="expression" dxfId="80" priority="8">
      <formula>MOD(ROW(),2)=0</formula>
    </cfRule>
  </conditionalFormatting>
  <conditionalFormatting sqref="F363:O381">
    <cfRule type="expression" dxfId="79" priority="6">
      <formula>MOD(ROW(),2)=0</formula>
    </cfRule>
  </conditionalFormatting>
  <conditionalFormatting sqref="E111:E160">
    <cfRule type="cellIs" dxfId="78" priority="3" operator="greaterThan">
      <formula>$BM$107</formula>
    </cfRule>
  </conditionalFormatting>
  <conditionalFormatting sqref="E170:E207">
    <cfRule type="cellIs" dxfId="77" priority="2" operator="greaterThan">
      <formula>$BM$165</formula>
    </cfRule>
  </conditionalFormatting>
  <conditionalFormatting sqref="N336:N352">
    <cfRule type="cellIs" dxfId="76" priority="1" operator="greaterThan">
      <formula>$BM$329</formula>
    </cfRule>
  </conditionalFormatting>
  <dataValidations count="9">
    <dataValidation type="decimal" allowBlank="1" showInputMessage="1" showErrorMessage="1" error="Maximum Daily Rate is set at €900" sqref="N336:N352" xr:uid="{493C7A40-AF23-4E02-BD43-5496B6A15849}">
      <formula1>0</formula1>
      <formula2>900</formula2>
    </dataValidation>
    <dataValidation type="decimal" allowBlank="1" showInputMessage="1" showErrorMessage="1" error="Maximum Daily Rate set at €900" sqref="E170:E207" xr:uid="{9EDF27BA-1B09-4053-8271-06E67E870F46}">
      <formula1>0</formula1>
      <formula2>900</formula2>
    </dataValidation>
    <dataValidation type="decimal" allowBlank="1" showInputMessage="1" showErrorMessage="1" error="Maximum daily Rate set at €350" sqref="E111:E160" xr:uid="{53125805-D650-4DE3-B45D-632DFC1519EA}">
      <formula1>0</formula1>
      <formula2>350</formula2>
    </dataValidation>
    <dataValidation type="list" allowBlank="1" showInputMessage="1" sqref="BS9:BS27" xr:uid="{C70D07C8-DF4E-4977-A12F-21100AB0C124}">
      <formula1>$CA$10:$CA$13</formula1>
    </dataValidation>
    <dataValidation type="list" allowBlank="1" showInputMessage="1" showErrorMessage="1" sqref="D161 D252 C208:D208" xr:uid="{B1DED9FB-2256-46E8-BFE0-A96F987B74FF}">
      <formula1>"Select,External,Internal"</formula1>
    </dataValidation>
    <dataValidation type="list" allowBlank="1" showInputMessage="1" showErrorMessage="1" sqref="BW17 BS28:BS101" xr:uid="{1C60EA94-DDDB-4E4F-8C27-F3A21205ABEF}">
      <formula1>$CA$10:$CA$13</formula1>
    </dataValidation>
    <dataValidation type="list" allowBlank="1" showInputMessage="1" showErrorMessage="1" sqref="C111:C160" xr:uid="{C8B0390D-2586-4515-8E75-5775565B5939}">
      <formula1>"Yes,No"</formula1>
    </dataValidation>
    <dataValidation type="decimal" allowBlank="1" showInputMessage="1" showErrorMessage="1" error="Maximum Eligible Salary is set at €150,000" sqref="D9:D101" xr:uid="{1619E597-554E-4050-B64C-5D6D996F8A15}">
      <formula1>0</formula1>
      <formula2>150000</formula2>
    </dataValidation>
    <dataValidation type="list" allowBlank="1" showInputMessage="1" showErrorMessage="1" sqref="E9:E101" xr:uid="{2C331D54-CB98-4E98-9002-AD3C2C21140B}">
      <formula1>$CA$16:$CA$17</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landscape" r:id="rId1"/>
  <rowBreaks count="2" manualBreakCount="2">
    <brk id="163" max="16383" man="1"/>
    <brk id="327" min="1" max="59" man="1"/>
  </rowBreaks>
  <colBreaks count="1" manualBreakCount="1">
    <brk id="6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92DE-12DC-4BD2-8186-3A38DFFC3163}">
  <sheetPr>
    <tabColor theme="4" tint="0.59999389629810485"/>
    <pageSetUpPr fitToPage="1"/>
  </sheetPr>
  <dimension ref="A1:CR834"/>
  <sheetViews>
    <sheetView showGridLines="0" zoomScale="90" zoomScaleNormal="90" workbookViewId="0">
      <pane xSplit="5" ySplit="3" topLeftCell="F4" activePane="bottomRight" state="frozen"/>
      <selection activeCell="D22" sqref="D22"/>
      <selection pane="topRight" activeCell="D22" sqref="D22"/>
      <selection pane="bottomLeft" activeCell="D22" sqref="D22"/>
      <selection pane="bottomRight" activeCell="O494" sqref="O494"/>
    </sheetView>
  </sheetViews>
  <sheetFormatPr defaultColWidth="8.88671875" defaultRowHeight="13.2" x14ac:dyDescent="0.25"/>
  <cols>
    <col min="1" max="1" width="1" style="130" customWidth="1"/>
    <col min="2" max="2" width="30.6640625" style="2" customWidth="1"/>
    <col min="3" max="3" width="9.44140625" style="2" customWidth="1"/>
    <col min="4" max="4" width="15" style="2" customWidth="1"/>
    <col min="5" max="5" width="13.44140625" style="71" customWidth="1"/>
    <col min="6" max="8" width="12.33203125" style="71" customWidth="1"/>
    <col min="9" max="11" width="12.109375" style="71" customWidth="1"/>
    <col min="12" max="12" width="14.44140625" style="71" customWidth="1"/>
    <col min="13" max="19" width="12.109375" style="71" customWidth="1"/>
    <col min="20" max="56" width="12.109375" style="71" hidden="1" customWidth="1"/>
    <col min="57" max="57" width="1.6640625" style="71" customWidth="1"/>
    <col min="58" max="58" width="9.88671875" style="71" customWidth="1"/>
    <col min="59" max="59" width="9.88671875" style="2" customWidth="1"/>
    <col min="60" max="60" width="15.33203125" style="2" customWidth="1"/>
    <col min="61" max="61" width="10.88671875" style="2" hidden="1" customWidth="1"/>
    <col min="62" max="63" width="2" style="2" customWidth="1"/>
    <col min="64" max="64" width="2" style="273" customWidth="1"/>
    <col min="65" max="65" width="15.88671875" style="71" customWidth="1"/>
    <col min="66" max="66" width="14.33203125" style="71" customWidth="1"/>
    <col min="67" max="67" width="17" style="2" customWidth="1"/>
    <col min="68" max="69" width="17.5546875" style="17" customWidth="1"/>
    <col min="70" max="70" width="16.5546875" style="25" customWidth="1"/>
    <col min="71" max="71" width="39.6640625" style="111" customWidth="1"/>
    <col min="72" max="72" width="14.33203125" style="2" customWidth="1"/>
    <col min="73" max="73" width="14.33203125" style="6" customWidth="1"/>
    <col min="74" max="76" width="14.33203125" style="2" customWidth="1"/>
    <col min="77" max="78" width="15.33203125" style="2" customWidth="1"/>
    <col min="79" max="79" width="37.88671875" style="2" hidden="1" customWidth="1"/>
    <col min="80" max="16384" width="8.88671875" style="2"/>
  </cols>
  <sheetData>
    <row r="1" spans="1:79" s="71" customFormat="1" ht="58.5" customHeight="1" x14ac:dyDescent="0.3">
      <c r="A1" s="134"/>
      <c r="B1" s="574" t="s">
        <v>121</v>
      </c>
      <c r="C1" s="574"/>
      <c r="D1" s="574"/>
      <c r="E1" s="575"/>
      <c r="F1" s="105"/>
      <c r="G1" s="105"/>
      <c r="H1" s="105"/>
      <c r="I1" s="105"/>
      <c r="J1" s="105"/>
      <c r="K1" s="105"/>
      <c r="L1" s="105"/>
      <c r="M1" s="105"/>
      <c r="N1" s="105"/>
      <c r="O1" s="105"/>
      <c r="P1" s="105"/>
      <c r="Q1" s="105"/>
      <c r="R1" s="105"/>
      <c r="S1" s="421"/>
      <c r="T1" s="420"/>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29" t="s">
        <v>0</v>
      </c>
      <c r="BF1" s="129"/>
      <c r="BG1" s="135"/>
      <c r="BH1" s="136"/>
      <c r="BI1" s="137"/>
      <c r="BK1" s="138"/>
      <c r="BL1" s="139"/>
      <c r="BM1" s="117" t="s">
        <v>61</v>
      </c>
      <c r="BN1" s="140"/>
      <c r="BO1" s="140"/>
      <c r="BP1" s="140"/>
      <c r="BQ1" s="140"/>
      <c r="BR1" s="140"/>
      <c r="BS1" s="141"/>
      <c r="BT1" s="142"/>
    </row>
    <row r="2" spans="1:79" s="71" customFormat="1" ht="14.4" x14ac:dyDescent="0.3">
      <c r="A2" s="134"/>
      <c r="B2" s="574" t="s">
        <v>120</v>
      </c>
      <c r="C2" s="574"/>
      <c r="D2" s="574"/>
      <c r="E2" s="575"/>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144"/>
      <c r="BF2" s="144"/>
      <c r="BG2" s="145"/>
      <c r="BH2" s="136"/>
      <c r="BI2" s="137"/>
      <c r="BK2" s="138"/>
      <c r="BL2" s="139"/>
      <c r="BM2" s="298"/>
      <c r="BN2" s="297"/>
      <c r="BO2" s="297"/>
      <c r="BP2" s="297"/>
      <c r="BQ2" s="297"/>
      <c r="BR2" s="297"/>
      <c r="BS2" s="297"/>
      <c r="BT2" s="297"/>
      <c r="BU2" s="242"/>
    </row>
    <row r="3" spans="1:79" ht="15" customHeight="1" x14ac:dyDescent="0.3">
      <c r="A3" s="143"/>
      <c r="B3" s="150"/>
      <c r="C3" s="150"/>
      <c r="D3" s="366"/>
      <c r="E3" s="296" t="s">
        <v>92</v>
      </c>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2"/>
      <c r="BF3" s="152"/>
      <c r="BG3" s="153"/>
      <c r="BH3" s="136"/>
      <c r="BI3" s="146"/>
      <c r="BK3" s="147"/>
      <c r="BL3" s="133"/>
      <c r="BM3" s="148"/>
      <c r="BN3" s="142"/>
      <c r="BO3" s="142"/>
      <c r="BP3" s="142"/>
      <c r="BQ3" s="142"/>
      <c r="BR3" s="142"/>
      <c r="BS3" s="149"/>
      <c r="BT3" s="142"/>
    </row>
    <row r="4" spans="1:79" s="4" customFormat="1" ht="10.5" customHeight="1" thickBot="1" x14ac:dyDescent="0.35">
      <c r="A4" s="154"/>
      <c r="E4" s="155"/>
      <c r="F4" s="3"/>
      <c r="I4" s="156"/>
      <c r="J4" s="6"/>
      <c r="K4" s="157"/>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9"/>
      <c r="BF4" s="159"/>
      <c r="BG4" s="159"/>
      <c r="BH4" s="160"/>
      <c r="BK4" s="161"/>
      <c r="BL4" s="162"/>
      <c r="BM4" s="148"/>
      <c r="BN4" s="142"/>
      <c r="BO4" s="142"/>
      <c r="BP4" s="142"/>
      <c r="BQ4" s="142"/>
      <c r="BR4" s="142"/>
      <c r="BS4" s="149"/>
      <c r="BT4" s="142"/>
      <c r="BU4" s="5"/>
    </row>
    <row r="5" spans="1:79" s="15" customFormat="1" ht="19.5" customHeight="1" thickBot="1" x14ac:dyDescent="0.35">
      <c r="A5" s="64"/>
      <c r="B5" s="448" t="s">
        <v>72</v>
      </c>
      <c r="C5" s="449"/>
      <c r="D5" s="449"/>
      <c r="E5" s="450"/>
      <c r="F5" s="450"/>
      <c r="G5" s="450"/>
      <c r="H5" s="450"/>
      <c r="I5" s="450"/>
      <c r="J5" s="450"/>
      <c r="K5" s="450"/>
      <c r="L5" s="450"/>
      <c r="M5" s="450"/>
      <c r="N5" s="450"/>
      <c r="O5" s="450"/>
      <c r="P5" s="450"/>
      <c r="Q5" s="450"/>
      <c r="R5" s="450"/>
      <c r="S5" s="450"/>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4"/>
      <c r="BF5" s="324"/>
      <c r="BG5" s="324"/>
      <c r="BH5" s="325"/>
      <c r="BI5" s="163"/>
      <c r="BK5" s="164"/>
      <c r="BL5" s="165"/>
      <c r="BM5" s="305">
        <v>200</v>
      </c>
      <c r="BN5" s="166" t="s">
        <v>106</v>
      </c>
      <c r="BO5" s="142"/>
      <c r="BP5" s="142"/>
      <c r="BQ5" s="142"/>
      <c r="BR5" s="142"/>
      <c r="BS5" s="167"/>
      <c r="BT5" s="148"/>
      <c r="BU5" s="12"/>
    </row>
    <row r="6" spans="1:79" ht="16.5" customHeight="1" x14ac:dyDescent="0.3">
      <c r="B6" s="326" t="s">
        <v>1</v>
      </c>
      <c r="C6" s="327"/>
      <c r="D6" s="328"/>
      <c r="E6" s="176"/>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169"/>
      <c r="BK6" s="147"/>
      <c r="BL6" s="133"/>
      <c r="BM6" s="170">
        <f>BM5*232</f>
        <v>46400</v>
      </c>
      <c r="BN6" s="171" t="s">
        <v>107</v>
      </c>
      <c r="BO6" s="142"/>
      <c r="BP6" s="148"/>
      <c r="BQ6" s="148"/>
      <c r="BR6" s="132"/>
      <c r="BS6" s="167"/>
      <c r="BT6" s="148"/>
    </row>
    <row r="7" spans="1:79" ht="9" customHeight="1" x14ac:dyDescent="0.3">
      <c r="B7" s="329"/>
      <c r="C7" s="150"/>
      <c r="D7" s="172"/>
      <c r="E7" s="173"/>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1"/>
      <c r="BF7" s="331"/>
      <c r="BG7" s="174"/>
      <c r="BH7" s="332"/>
      <c r="BI7" s="146"/>
      <c r="BK7" s="147"/>
      <c r="BL7" s="133"/>
      <c r="BM7" s="148"/>
      <c r="BN7" s="142"/>
      <c r="BO7" s="142"/>
      <c r="BP7" s="91"/>
      <c r="BQ7" s="91"/>
      <c r="BR7" s="90"/>
      <c r="BS7" s="112"/>
      <c r="BT7" s="132"/>
    </row>
    <row r="8" spans="1:79" s="66" customFormat="1" ht="66" x14ac:dyDescent="0.25">
      <c r="A8" s="130"/>
      <c r="B8" s="451" t="s">
        <v>58</v>
      </c>
      <c r="C8" s="452"/>
      <c r="D8" s="453" t="s">
        <v>178</v>
      </c>
      <c r="E8" s="453" t="s">
        <v>83</v>
      </c>
      <c r="F8" s="454" t="s">
        <v>172</v>
      </c>
      <c r="G8" s="455"/>
      <c r="H8" s="455"/>
      <c r="I8" s="455"/>
      <c r="J8" s="455"/>
      <c r="K8" s="455"/>
      <c r="L8" s="456"/>
      <c r="M8" s="456"/>
      <c r="N8" s="456"/>
      <c r="O8" s="456"/>
      <c r="P8" s="456"/>
      <c r="Q8" s="456"/>
      <c r="R8" s="456"/>
      <c r="S8" s="456"/>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4"/>
      <c r="BF8" s="334" t="s">
        <v>135</v>
      </c>
      <c r="BG8" s="175" t="s">
        <v>134</v>
      </c>
      <c r="BH8" s="176" t="s">
        <v>2</v>
      </c>
      <c r="BI8" s="177" t="s">
        <v>3</v>
      </c>
      <c r="BK8" s="178"/>
      <c r="BL8" s="179"/>
      <c r="BM8" s="180" t="s">
        <v>109</v>
      </c>
      <c r="BN8" s="181" t="s">
        <v>110</v>
      </c>
      <c r="BO8" s="181" t="s">
        <v>96</v>
      </c>
      <c r="BP8" s="181" t="s">
        <v>94</v>
      </c>
      <c r="BQ8" s="181" t="s">
        <v>108</v>
      </c>
      <c r="BR8" s="182" t="s">
        <v>95</v>
      </c>
      <c r="BS8" s="181" t="s">
        <v>138</v>
      </c>
      <c r="BT8" s="150"/>
      <c r="BU8" s="65"/>
    </row>
    <row r="9" spans="1:79" ht="14.4" x14ac:dyDescent="0.25">
      <c r="B9" s="563"/>
      <c r="C9" s="564"/>
      <c r="D9" s="335">
        <v>0</v>
      </c>
      <c r="E9" s="336"/>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8"/>
      <c r="BF9" s="339"/>
      <c r="BG9" s="340">
        <f t="shared" ref="BG9:BG72" si="0">SUM(F9:BD9)</f>
        <v>0</v>
      </c>
      <c r="BH9" s="341">
        <f t="shared" ref="BH9:BH72" si="1">(D9/232)*BG9</f>
        <v>0</v>
      </c>
      <c r="BI9" s="184" t="e">
        <f>IF(#REF!&lt;&gt;0,BG9/#REF!,0)</f>
        <v>#REF!</v>
      </c>
      <c r="BK9" s="147"/>
      <c r="BL9" s="133"/>
      <c r="BM9" s="121">
        <f t="shared" ref="BM9:BM72" si="2">IF(D9&gt;0,MIN($BM$6,D9),0)</f>
        <v>0</v>
      </c>
      <c r="BN9" s="106">
        <f t="shared" ref="BN9:BN74" si="3">BG9</f>
        <v>0</v>
      </c>
      <c r="BO9" s="122">
        <f>MIN(BH9,(BM9/232)*BN9)</f>
        <v>0</v>
      </c>
      <c r="BP9" s="123">
        <v>0</v>
      </c>
      <c r="BQ9" s="123">
        <v>0</v>
      </c>
      <c r="BR9" s="185">
        <f>BH9-BO9-BP9-BQ9</f>
        <v>0</v>
      </c>
      <c r="BS9" s="107"/>
      <c r="BT9" s="132"/>
    </row>
    <row r="10" spans="1:79" ht="14.4" x14ac:dyDescent="0.25">
      <c r="B10" s="563"/>
      <c r="C10" s="564"/>
      <c r="D10" s="335">
        <v>0</v>
      </c>
      <c r="E10" s="336"/>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8"/>
      <c r="BF10" s="339"/>
      <c r="BG10" s="340">
        <f t="shared" si="0"/>
        <v>0</v>
      </c>
      <c r="BH10" s="341">
        <f t="shared" si="1"/>
        <v>0</v>
      </c>
      <c r="BI10" s="184" t="e">
        <f>IF(#REF!&lt;&gt;0,BG10/#REF!,0)</f>
        <v>#REF!</v>
      </c>
      <c r="BK10" s="147"/>
      <c r="BL10" s="133"/>
      <c r="BM10" s="121">
        <f t="shared" si="2"/>
        <v>0</v>
      </c>
      <c r="BN10" s="106">
        <f t="shared" si="3"/>
        <v>0</v>
      </c>
      <c r="BO10" s="122">
        <f t="shared" ref="BO10:BO73" si="4">MIN(BH10,(BM10/232)*BN10)</f>
        <v>0</v>
      </c>
      <c r="BP10" s="123">
        <v>0</v>
      </c>
      <c r="BQ10" s="123">
        <v>0</v>
      </c>
      <c r="BR10" s="185">
        <f t="shared" ref="BR10:BR73" si="5">BH10-BO10-BP10-BQ10</f>
        <v>0</v>
      </c>
      <c r="BS10" s="107"/>
      <c r="BT10" s="132"/>
      <c r="CA10" s="30" t="s">
        <v>33</v>
      </c>
    </row>
    <row r="11" spans="1:79" ht="14.4" x14ac:dyDescent="0.25">
      <c r="B11" s="563"/>
      <c r="C11" s="564"/>
      <c r="D11" s="335">
        <v>0</v>
      </c>
      <c r="E11" s="336"/>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8"/>
      <c r="BF11" s="339"/>
      <c r="BG11" s="340">
        <f t="shared" si="0"/>
        <v>0</v>
      </c>
      <c r="BH11" s="341">
        <f t="shared" si="1"/>
        <v>0</v>
      </c>
      <c r="BI11" s="184" t="e">
        <f>IF(#REF!&lt;&gt;0,BG11/#REF!,0)</f>
        <v>#REF!</v>
      </c>
      <c r="BK11" s="147"/>
      <c r="BL11" s="133"/>
      <c r="BM11" s="121">
        <f t="shared" si="2"/>
        <v>0</v>
      </c>
      <c r="BN11" s="106">
        <f t="shared" si="3"/>
        <v>0</v>
      </c>
      <c r="BO11" s="122">
        <f t="shared" si="4"/>
        <v>0</v>
      </c>
      <c r="BP11" s="123">
        <v>0</v>
      </c>
      <c r="BQ11" s="123">
        <v>0</v>
      </c>
      <c r="BR11" s="185">
        <f t="shared" si="5"/>
        <v>0</v>
      </c>
      <c r="BS11" s="107"/>
      <c r="BT11" s="132"/>
      <c r="CA11" s="31" t="s">
        <v>32</v>
      </c>
    </row>
    <row r="12" spans="1:79" ht="14.4" x14ac:dyDescent="0.25">
      <c r="B12" s="563"/>
      <c r="C12" s="564"/>
      <c r="D12" s="335">
        <v>0</v>
      </c>
      <c r="E12" s="336"/>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8"/>
      <c r="BF12" s="339"/>
      <c r="BG12" s="340">
        <f t="shared" si="0"/>
        <v>0</v>
      </c>
      <c r="BH12" s="341">
        <f t="shared" si="1"/>
        <v>0</v>
      </c>
      <c r="BI12" s="184" t="e">
        <f>IF(#REF!&lt;&gt;0,BG12/#REF!,0)</f>
        <v>#REF!</v>
      </c>
      <c r="BK12" s="147"/>
      <c r="BL12" s="133"/>
      <c r="BM12" s="121">
        <f t="shared" si="2"/>
        <v>0</v>
      </c>
      <c r="BN12" s="106">
        <f t="shared" si="3"/>
        <v>0</v>
      </c>
      <c r="BO12" s="122">
        <f t="shared" si="4"/>
        <v>0</v>
      </c>
      <c r="BP12" s="123">
        <v>0</v>
      </c>
      <c r="BQ12" s="123">
        <v>0</v>
      </c>
      <c r="BR12" s="185">
        <f t="shared" si="5"/>
        <v>0</v>
      </c>
      <c r="BS12" s="107"/>
      <c r="BT12" s="132"/>
      <c r="CA12" s="32" t="s">
        <v>34</v>
      </c>
    </row>
    <row r="13" spans="1:79" ht="14.4" x14ac:dyDescent="0.25">
      <c r="B13" s="563"/>
      <c r="C13" s="564"/>
      <c r="D13" s="335">
        <v>0</v>
      </c>
      <c r="E13" s="336"/>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8"/>
      <c r="BF13" s="339"/>
      <c r="BG13" s="340">
        <f t="shared" si="0"/>
        <v>0</v>
      </c>
      <c r="BH13" s="341">
        <f t="shared" si="1"/>
        <v>0</v>
      </c>
      <c r="BI13" s="184" t="e">
        <f>IF(#REF!&lt;&gt;0,BG13/#REF!,0)</f>
        <v>#REF!</v>
      </c>
      <c r="BK13" s="147"/>
      <c r="BL13" s="133"/>
      <c r="BM13" s="121">
        <f t="shared" si="2"/>
        <v>0</v>
      </c>
      <c r="BN13" s="106">
        <f t="shared" si="3"/>
        <v>0</v>
      </c>
      <c r="BO13" s="122">
        <f t="shared" si="4"/>
        <v>0</v>
      </c>
      <c r="BP13" s="123">
        <v>0</v>
      </c>
      <c r="BQ13" s="123">
        <v>0</v>
      </c>
      <c r="BR13" s="185">
        <f t="shared" si="5"/>
        <v>0</v>
      </c>
      <c r="BS13" s="107"/>
      <c r="BT13" s="132"/>
      <c r="CA13" s="53" t="s">
        <v>50</v>
      </c>
    </row>
    <row r="14" spans="1:79" ht="14.4" x14ac:dyDescent="0.25">
      <c r="B14" s="563"/>
      <c r="C14" s="564"/>
      <c r="D14" s="335">
        <v>0</v>
      </c>
      <c r="E14" s="336"/>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8"/>
      <c r="BF14" s="339"/>
      <c r="BG14" s="340">
        <f t="shared" si="0"/>
        <v>0</v>
      </c>
      <c r="BH14" s="341">
        <f t="shared" si="1"/>
        <v>0</v>
      </c>
      <c r="BI14" s="184" t="e">
        <f>IF(#REF!&lt;&gt;0,BG14/#REF!,0)</f>
        <v>#REF!</v>
      </c>
      <c r="BK14" s="147"/>
      <c r="BL14" s="133"/>
      <c r="BM14" s="121">
        <f t="shared" si="2"/>
        <v>0</v>
      </c>
      <c r="BN14" s="106">
        <f t="shared" si="3"/>
        <v>0</v>
      </c>
      <c r="BO14" s="122">
        <f t="shared" si="4"/>
        <v>0</v>
      </c>
      <c r="BP14" s="123">
        <v>0</v>
      </c>
      <c r="BQ14" s="123">
        <v>0</v>
      </c>
      <c r="BR14" s="185">
        <f t="shared" si="5"/>
        <v>0</v>
      </c>
      <c r="BS14" s="107"/>
      <c r="BT14" s="132"/>
    </row>
    <row r="15" spans="1:79" ht="14.4" x14ac:dyDescent="0.25">
      <c r="B15" s="563"/>
      <c r="C15" s="564"/>
      <c r="D15" s="335">
        <v>0</v>
      </c>
      <c r="E15" s="336"/>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8"/>
      <c r="BF15" s="339"/>
      <c r="BG15" s="340">
        <f t="shared" si="0"/>
        <v>0</v>
      </c>
      <c r="BH15" s="341">
        <f t="shared" si="1"/>
        <v>0</v>
      </c>
      <c r="BI15" s="184" t="e">
        <f>IF(#REF!&lt;&gt;0,BG15/#REF!,0)</f>
        <v>#REF!</v>
      </c>
      <c r="BK15" s="147"/>
      <c r="BL15" s="133"/>
      <c r="BM15" s="121">
        <f t="shared" si="2"/>
        <v>0</v>
      </c>
      <c r="BN15" s="106">
        <f t="shared" si="3"/>
        <v>0</v>
      </c>
      <c r="BO15" s="122">
        <f t="shared" si="4"/>
        <v>0</v>
      </c>
      <c r="BP15" s="123">
        <v>0</v>
      </c>
      <c r="BQ15" s="123">
        <v>0</v>
      </c>
      <c r="BR15" s="185">
        <f t="shared" si="5"/>
        <v>0</v>
      </c>
      <c r="BS15" s="107"/>
      <c r="BT15" s="132"/>
    </row>
    <row r="16" spans="1:79" ht="14.4" x14ac:dyDescent="0.25">
      <c r="B16" s="563"/>
      <c r="C16" s="564"/>
      <c r="D16" s="335">
        <v>0</v>
      </c>
      <c r="E16" s="336"/>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8"/>
      <c r="BF16" s="339"/>
      <c r="BG16" s="340">
        <f t="shared" si="0"/>
        <v>0</v>
      </c>
      <c r="BH16" s="341">
        <f t="shared" si="1"/>
        <v>0</v>
      </c>
      <c r="BI16" s="184" t="e">
        <f>IF(#REF!&lt;&gt;0,BG16/#REF!,0)</f>
        <v>#REF!</v>
      </c>
      <c r="BK16" s="147"/>
      <c r="BL16" s="133"/>
      <c r="BM16" s="121">
        <f t="shared" si="2"/>
        <v>0</v>
      </c>
      <c r="BN16" s="106">
        <f t="shared" si="3"/>
        <v>0</v>
      </c>
      <c r="BO16" s="122">
        <f t="shared" si="4"/>
        <v>0</v>
      </c>
      <c r="BP16" s="123">
        <v>0</v>
      </c>
      <c r="BQ16" s="123">
        <v>0</v>
      </c>
      <c r="BR16" s="185">
        <f t="shared" si="5"/>
        <v>0</v>
      </c>
      <c r="BS16" s="107"/>
      <c r="BT16" s="132"/>
      <c r="CA16" s="2" t="s">
        <v>56</v>
      </c>
    </row>
    <row r="17" spans="2:79" ht="14.4" x14ac:dyDescent="0.25">
      <c r="B17" s="563"/>
      <c r="C17" s="564"/>
      <c r="D17" s="335">
        <v>0</v>
      </c>
      <c r="E17" s="336"/>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8"/>
      <c r="BF17" s="339"/>
      <c r="BG17" s="340">
        <f t="shared" si="0"/>
        <v>0</v>
      </c>
      <c r="BH17" s="341">
        <f t="shared" si="1"/>
        <v>0</v>
      </c>
      <c r="BI17" s="184" t="e">
        <f>IF(#REF!&lt;&gt;0,BG17/#REF!,0)</f>
        <v>#REF!</v>
      </c>
      <c r="BK17" s="147"/>
      <c r="BL17" s="133"/>
      <c r="BM17" s="121">
        <f t="shared" si="2"/>
        <v>0</v>
      </c>
      <c r="BN17" s="106">
        <f t="shared" si="3"/>
        <v>0</v>
      </c>
      <c r="BO17" s="122">
        <f t="shared" si="4"/>
        <v>0</v>
      </c>
      <c r="BP17" s="123">
        <v>0</v>
      </c>
      <c r="BQ17" s="123">
        <v>0</v>
      </c>
      <c r="BR17" s="185">
        <f t="shared" si="5"/>
        <v>0</v>
      </c>
      <c r="BS17" s="107"/>
      <c r="BT17" s="132"/>
      <c r="CA17" s="2" t="s">
        <v>57</v>
      </c>
    </row>
    <row r="18" spans="2:79" ht="14.4" x14ac:dyDescent="0.25">
      <c r="B18" s="563"/>
      <c r="C18" s="564"/>
      <c r="D18" s="335">
        <v>0</v>
      </c>
      <c r="E18" s="336"/>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8"/>
      <c r="BF18" s="339"/>
      <c r="BG18" s="340">
        <f t="shared" si="0"/>
        <v>0</v>
      </c>
      <c r="BH18" s="341">
        <f t="shared" si="1"/>
        <v>0</v>
      </c>
      <c r="BI18" s="184" t="e">
        <f>IF(#REF!&lt;&gt;0,BG18/#REF!,0)</f>
        <v>#REF!</v>
      </c>
      <c r="BK18" s="147"/>
      <c r="BL18" s="133"/>
      <c r="BM18" s="121">
        <f t="shared" si="2"/>
        <v>0</v>
      </c>
      <c r="BN18" s="106">
        <f t="shared" si="3"/>
        <v>0</v>
      </c>
      <c r="BO18" s="122">
        <f t="shared" si="4"/>
        <v>0</v>
      </c>
      <c r="BP18" s="123">
        <v>0</v>
      </c>
      <c r="BQ18" s="123">
        <v>0</v>
      </c>
      <c r="BR18" s="185">
        <f t="shared" si="5"/>
        <v>0</v>
      </c>
      <c r="BS18" s="107"/>
      <c r="BT18" s="132"/>
    </row>
    <row r="19" spans="2:79" ht="14.4" x14ac:dyDescent="0.25">
      <c r="B19" s="563"/>
      <c r="C19" s="564"/>
      <c r="D19" s="335">
        <v>0</v>
      </c>
      <c r="E19" s="336"/>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8"/>
      <c r="BF19" s="339"/>
      <c r="BG19" s="340">
        <f t="shared" si="0"/>
        <v>0</v>
      </c>
      <c r="BH19" s="341">
        <f t="shared" si="1"/>
        <v>0</v>
      </c>
      <c r="BI19" s="184" t="e">
        <f>IF(#REF!&lt;&gt;0,BG19/#REF!,0)</f>
        <v>#REF!</v>
      </c>
      <c r="BK19" s="147"/>
      <c r="BL19" s="133"/>
      <c r="BM19" s="121">
        <f t="shared" si="2"/>
        <v>0</v>
      </c>
      <c r="BN19" s="106">
        <f t="shared" si="3"/>
        <v>0</v>
      </c>
      <c r="BO19" s="122">
        <f t="shared" si="4"/>
        <v>0</v>
      </c>
      <c r="BP19" s="123">
        <v>0</v>
      </c>
      <c r="BQ19" s="123">
        <v>0</v>
      </c>
      <c r="BR19" s="185">
        <f t="shared" si="5"/>
        <v>0</v>
      </c>
      <c r="BS19" s="107"/>
      <c r="BT19" s="132"/>
    </row>
    <row r="20" spans="2:79" ht="14.4" x14ac:dyDescent="0.25">
      <c r="B20" s="563"/>
      <c r="C20" s="564"/>
      <c r="D20" s="335">
        <v>0</v>
      </c>
      <c r="E20" s="336"/>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8"/>
      <c r="BF20" s="339"/>
      <c r="BG20" s="340">
        <f t="shared" si="0"/>
        <v>0</v>
      </c>
      <c r="BH20" s="341">
        <f t="shared" si="1"/>
        <v>0</v>
      </c>
      <c r="BI20" s="184" t="e">
        <f>IF(#REF!&lt;&gt;0,BG20/#REF!,0)</f>
        <v>#REF!</v>
      </c>
      <c r="BK20" s="147"/>
      <c r="BL20" s="133"/>
      <c r="BM20" s="121">
        <f t="shared" si="2"/>
        <v>0</v>
      </c>
      <c r="BN20" s="106">
        <f t="shared" si="3"/>
        <v>0</v>
      </c>
      <c r="BO20" s="122">
        <f t="shared" si="4"/>
        <v>0</v>
      </c>
      <c r="BP20" s="123">
        <v>0</v>
      </c>
      <c r="BQ20" s="123">
        <v>0</v>
      </c>
      <c r="BR20" s="185">
        <f t="shared" si="5"/>
        <v>0</v>
      </c>
      <c r="BS20" s="107"/>
      <c r="BT20" s="132"/>
    </row>
    <row r="21" spans="2:79" ht="14.4" x14ac:dyDescent="0.25">
      <c r="B21" s="563"/>
      <c r="C21" s="564"/>
      <c r="D21" s="335">
        <v>0</v>
      </c>
      <c r="E21" s="336"/>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8"/>
      <c r="BF21" s="339"/>
      <c r="BG21" s="340">
        <f t="shared" si="0"/>
        <v>0</v>
      </c>
      <c r="BH21" s="341">
        <f t="shared" si="1"/>
        <v>0</v>
      </c>
      <c r="BI21" s="184" t="e">
        <f>IF(#REF!&lt;&gt;0,BG21/#REF!,0)</f>
        <v>#REF!</v>
      </c>
      <c r="BK21" s="147"/>
      <c r="BL21" s="133"/>
      <c r="BM21" s="121">
        <f t="shared" si="2"/>
        <v>0</v>
      </c>
      <c r="BN21" s="106">
        <f t="shared" si="3"/>
        <v>0</v>
      </c>
      <c r="BO21" s="122">
        <f t="shared" si="4"/>
        <v>0</v>
      </c>
      <c r="BP21" s="123">
        <v>0</v>
      </c>
      <c r="BQ21" s="123">
        <v>0</v>
      </c>
      <c r="BR21" s="185">
        <f t="shared" si="5"/>
        <v>0</v>
      </c>
      <c r="BS21" s="107"/>
      <c r="BT21" s="132"/>
    </row>
    <row r="22" spans="2:79" ht="14.4" x14ac:dyDescent="0.25">
      <c r="B22" s="563"/>
      <c r="C22" s="564"/>
      <c r="D22" s="335">
        <v>0</v>
      </c>
      <c r="E22" s="336"/>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8"/>
      <c r="BF22" s="339"/>
      <c r="BG22" s="340">
        <f t="shared" si="0"/>
        <v>0</v>
      </c>
      <c r="BH22" s="341">
        <f t="shared" si="1"/>
        <v>0</v>
      </c>
      <c r="BI22" s="184" t="e">
        <f>IF(#REF!&lt;&gt;0,BG22/#REF!,0)</f>
        <v>#REF!</v>
      </c>
      <c r="BK22" s="147"/>
      <c r="BL22" s="133"/>
      <c r="BM22" s="121">
        <f t="shared" si="2"/>
        <v>0</v>
      </c>
      <c r="BN22" s="106">
        <f t="shared" si="3"/>
        <v>0</v>
      </c>
      <c r="BO22" s="122">
        <f t="shared" si="4"/>
        <v>0</v>
      </c>
      <c r="BP22" s="123">
        <v>0</v>
      </c>
      <c r="BQ22" s="123">
        <v>0</v>
      </c>
      <c r="BR22" s="185">
        <f t="shared" si="5"/>
        <v>0</v>
      </c>
      <c r="BS22" s="107"/>
      <c r="BT22" s="132"/>
    </row>
    <row r="23" spans="2:79" ht="14.4" x14ac:dyDescent="0.25">
      <c r="B23" s="563"/>
      <c r="C23" s="564"/>
      <c r="D23" s="335">
        <v>0</v>
      </c>
      <c r="E23" s="336"/>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8"/>
      <c r="BF23" s="339"/>
      <c r="BG23" s="342">
        <f t="shared" si="0"/>
        <v>0</v>
      </c>
      <c r="BH23" s="341">
        <f t="shared" si="1"/>
        <v>0</v>
      </c>
      <c r="BI23" s="184" t="e">
        <f>IF(#REF!&lt;&gt;0,BG23/#REF!,0)</f>
        <v>#REF!</v>
      </c>
      <c r="BK23" s="147"/>
      <c r="BL23" s="133"/>
      <c r="BM23" s="121">
        <f t="shared" si="2"/>
        <v>0</v>
      </c>
      <c r="BN23" s="106">
        <f t="shared" si="3"/>
        <v>0</v>
      </c>
      <c r="BO23" s="122">
        <f t="shared" si="4"/>
        <v>0</v>
      </c>
      <c r="BP23" s="123">
        <v>0</v>
      </c>
      <c r="BQ23" s="123">
        <v>0</v>
      </c>
      <c r="BR23" s="185">
        <f t="shared" si="5"/>
        <v>0</v>
      </c>
      <c r="BS23" s="107"/>
      <c r="BT23" s="132"/>
    </row>
    <row r="24" spans="2:79" ht="14.4" x14ac:dyDescent="0.25">
      <c r="B24" s="563"/>
      <c r="C24" s="564"/>
      <c r="D24" s="335">
        <v>0</v>
      </c>
      <c r="E24" s="336"/>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8"/>
      <c r="BF24" s="339"/>
      <c r="BG24" s="342">
        <f t="shared" si="0"/>
        <v>0</v>
      </c>
      <c r="BH24" s="341">
        <f t="shared" si="1"/>
        <v>0</v>
      </c>
      <c r="BI24" s="184" t="e">
        <f>IF(#REF!&lt;&gt;0,BG24/#REF!,0)</f>
        <v>#REF!</v>
      </c>
      <c r="BK24" s="147"/>
      <c r="BL24" s="133"/>
      <c r="BM24" s="121">
        <f t="shared" si="2"/>
        <v>0</v>
      </c>
      <c r="BN24" s="106">
        <f t="shared" si="3"/>
        <v>0</v>
      </c>
      <c r="BO24" s="122">
        <f t="shared" si="4"/>
        <v>0</v>
      </c>
      <c r="BP24" s="123">
        <v>0</v>
      </c>
      <c r="BQ24" s="123">
        <v>0</v>
      </c>
      <c r="BR24" s="185">
        <f t="shared" si="5"/>
        <v>0</v>
      </c>
      <c r="BS24" s="107"/>
      <c r="BT24" s="132"/>
    </row>
    <row r="25" spans="2:79" ht="14.4" x14ac:dyDescent="0.25">
      <c r="B25" s="563"/>
      <c r="C25" s="564"/>
      <c r="D25" s="335">
        <v>0</v>
      </c>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8"/>
      <c r="BF25" s="339"/>
      <c r="BG25" s="342">
        <f t="shared" si="0"/>
        <v>0</v>
      </c>
      <c r="BH25" s="341">
        <f t="shared" si="1"/>
        <v>0</v>
      </c>
      <c r="BI25" s="184" t="e">
        <f>IF(#REF!&lt;&gt;0,BG25/#REF!,0)</f>
        <v>#REF!</v>
      </c>
      <c r="BK25" s="147"/>
      <c r="BL25" s="133"/>
      <c r="BM25" s="121">
        <f t="shared" si="2"/>
        <v>0</v>
      </c>
      <c r="BN25" s="106">
        <f t="shared" si="3"/>
        <v>0</v>
      </c>
      <c r="BO25" s="122">
        <f t="shared" si="4"/>
        <v>0</v>
      </c>
      <c r="BP25" s="123">
        <v>0</v>
      </c>
      <c r="BQ25" s="123">
        <v>0</v>
      </c>
      <c r="BR25" s="185">
        <f t="shared" si="5"/>
        <v>0</v>
      </c>
      <c r="BS25" s="107"/>
      <c r="BT25" s="132"/>
    </row>
    <row r="26" spans="2:79" ht="14.4" x14ac:dyDescent="0.25">
      <c r="B26" s="563"/>
      <c r="C26" s="564"/>
      <c r="D26" s="335">
        <v>0</v>
      </c>
      <c r="E26" s="336"/>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8"/>
      <c r="BF26" s="339"/>
      <c r="BG26" s="342">
        <f t="shared" si="0"/>
        <v>0</v>
      </c>
      <c r="BH26" s="341">
        <f t="shared" si="1"/>
        <v>0</v>
      </c>
      <c r="BI26" s="184" t="e">
        <f>IF(#REF!&lt;&gt;0,BG26/#REF!,0)</f>
        <v>#REF!</v>
      </c>
      <c r="BK26" s="147"/>
      <c r="BL26" s="133"/>
      <c r="BM26" s="121">
        <f t="shared" si="2"/>
        <v>0</v>
      </c>
      <c r="BN26" s="106">
        <f t="shared" si="3"/>
        <v>0</v>
      </c>
      <c r="BO26" s="122">
        <f t="shared" si="4"/>
        <v>0</v>
      </c>
      <c r="BP26" s="123">
        <v>0</v>
      </c>
      <c r="BQ26" s="123">
        <v>0</v>
      </c>
      <c r="BR26" s="185">
        <f t="shared" si="5"/>
        <v>0</v>
      </c>
      <c r="BS26" s="107"/>
      <c r="BT26" s="132"/>
    </row>
    <row r="27" spans="2:79" ht="14.4" x14ac:dyDescent="0.25">
      <c r="B27" s="563"/>
      <c r="C27" s="564"/>
      <c r="D27" s="335">
        <v>0</v>
      </c>
      <c r="E27" s="336"/>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8"/>
      <c r="BF27" s="339"/>
      <c r="BG27" s="342">
        <f t="shared" si="0"/>
        <v>0</v>
      </c>
      <c r="BH27" s="341">
        <f t="shared" si="1"/>
        <v>0</v>
      </c>
      <c r="BI27" s="184" t="e">
        <f>IF(#REF!&lt;&gt;0,BG27/#REF!,0)</f>
        <v>#REF!</v>
      </c>
      <c r="BK27" s="147"/>
      <c r="BL27" s="133"/>
      <c r="BM27" s="121">
        <f t="shared" si="2"/>
        <v>0</v>
      </c>
      <c r="BN27" s="106">
        <f t="shared" si="3"/>
        <v>0</v>
      </c>
      <c r="BO27" s="122">
        <f t="shared" si="4"/>
        <v>0</v>
      </c>
      <c r="BP27" s="123">
        <v>0</v>
      </c>
      <c r="BQ27" s="123">
        <v>0</v>
      </c>
      <c r="BR27" s="185">
        <f t="shared" si="5"/>
        <v>0</v>
      </c>
      <c r="BS27" s="107"/>
      <c r="BT27" s="132"/>
    </row>
    <row r="28" spans="2:79" ht="14.4" x14ac:dyDescent="0.25">
      <c r="B28" s="563"/>
      <c r="C28" s="564"/>
      <c r="D28" s="335">
        <v>0</v>
      </c>
      <c r="E28" s="336"/>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8"/>
      <c r="BF28" s="339"/>
      <c r="BG28" s="342">
        <f t="shared" si="0"/>
        <v>0</v>
      </c>
      <c r="BH28" s="341">
        <f t="shared" si="1"/>
        <v>0</v>
      </c>
      <c r="BI28" s="184" t="e">
        <f>IF(#REF!&lt;&gt;0,BG28/#REF!,0)</f>
        <v>#REF!</v>
      </c>
      <c r="BK28" s="147"/>
      <c r="BL28" s="133"/>
      <c r="BM28" s="121">
        <f t="shared" si="2"/>
        <v>0</v>
      </c>
      <c r="BN28" s="106">
        <f t="shared" si="3"/>
        <v>0</v>
      </c>
      <c r="BO28" s="122">
        <f t="shared" si="4"/>
        <v>0</v>
      </c>
      <c r="BP28" s="123">
        <v>0</v>
      </c>
      <c r="BQ28" s="123">
        <v>0</v>
      </c>
      <c r="BR28" s="185">
        <f t="shared" si="5"/>
        <v>0</v>
      </c>
      <c r="BS28" s="107"/>
      <c r="BT28" s="132"/>
    </row>
    <row r="29" spans="2:79" ht="14.4" x14ac:dyDescent="0.25">
      <c r="B29" s="563"/>
      <c r="C29" s="564"/>
      <c r="D29" s="335">
        <v>0</v>
      </c>
      <c r="E29" s="336"/>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8"/>
      <c r="BF29" s="339"/>
      <c r="BG29" s="342">
        <f t="shared" si="0"/>
        <v>0</v>
      </c>
      <c r="BH29" s="341">
        <f t="shared" si="1"/>
        <v>0</v>
      </c>
      <c r="BI29" s="184" t="e">
        <f>IF(#REF!&lt;&gt;0,BG29/#REF!,0)</f>
        <v>#REF!</v>
      </c>
      <c r="BK29" s="147"/>
      <c r="BL29" s="133"/>
      <c r="BM29" s="121">
        <f t="shared" si="2"/>
        <v>0</v>
      </c>
      <c r="BN29" s="106">
        <f t="shared" si="3"/>
        <v>0</v>
      </c>
      <c r="BO29" s="122">
        <f t="shared" si="4"/>
        <v>0</v>
      </c>
      <c r="BP29" s="123">
        <v>0</v>
      </c>
      <c r="BQ29" s="123">
        <v>0</v>
      </c>
      <c r="BR29" s="185">
        <f t="shared" si="5"/>
        <v>0</v>
      </c>
      <c r="BS29" s="107"/>
      <c r="BT29" s="132"/>
    </row>
    <row r="30" spans="2:79" ht="14.4" x14ac:dyDescent="0.25">
      <c r="B30" s="563"/>
      <c r="C30" s="564"/>
      <c r="D30" s="335">
        <v>0</v>
      </c>
      <c r="E30" s="336"/>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8"/>
      <c r="BF30" s="339"/>
      <c r="BG30" s="342">
        <f t="shared" si="0"/>
        <v>0</v>
      </c>
      <c r="BH30" s="341">
        <f t="shared" si="1"/>
        <v>0</v>
      </c>
      <c r="BI30" s="184" t="e">
        <f>IF(#REF!&lt;&gt;0,BG30/#REF!,0)</f>
        <v>#REF!</v>
      </c>
      <c r="BK30" s="147"/>
      <c r="BL30" s="133"/>
      <c r="BM30" s="121">
        <f t="shared" si="2"/>
        <v>0</v>
      </c>
      <c r="BN30" s="106">
        <f t="shared" si="3"/>
        <v>0</v>
      </c>
      <c r="BO30" s="122">
        <f t="shared" si="4"/>
        <v>0</v>
      </c>
      <c r="BP30" s="123">
        <v>0</v>
      </c>
      <c r="BQ30" s="123">
        <v>0</v>
      </c>
      <c r="BR30" s="185">
        <f t="shared" si="5"/>
        <v>0</v>
      </c>
      <c r="BS30" s="107"/>
      <c r="BT30" s="132"/>
    </row>
    <row r="31" spans="2:79" ht="14.4" x14ac:dyDescent="0.25">
      <c r="B31" s="563"/>
      <c r="C31" s="564"/>
      <c r="D31" s="335">
        <v>0</v>
      </c>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8"/>
      <c r="BF31" s="339"/>
      <c r="BG31" s="342">
        <f t="shared" si="0"/>
        <v>0</v>
      </c>
      <c r="BH31" s="341">
        <f t="shared" si="1"/>
        <v>0</v>
      </c>
      <c r="BI31" s="184" t="e">
        <f>IF(#REF!&lt;&gt;0,BG31/#REF!,0)</f>
        <v>#REF!</v>
      </c>
      <c r="BK31" s="147"/>
      <c r="BL31" s="133"/>
      <c r="BM31" s="121">
        <f t="shared" si="2"/>
        <v>0</v>
      </c>
      <c r="BN31" s="106">
        <f t="shared" si="3"/>
        <v>0</v>
      </c>
      <c r="BO31" s="122">
        <f t="shared" si="4"/>
        <v>0</v>
      </c>
      <c r="BP31" s="123">
        <v>0</v>
      </c>
      <c r="BQ31" s="123">
        <v>0</v>
      </c>
      <c r="BR31" s="185">
        <f t="shared" si="5"/>
        <v>0</v>
      </c>
      <c r="BS31" s="107"/>
      <c r="BT31" s="132"/>
    </row>
    <row r="32" spans="2:79" ht="14.4" x14ac:dyDescent="0.25">
      <c r="B32" s="563"/>
      <c r="C32" s="564"/>
      <c r="D32" s="335">
        <v>0</v>
      </c>
      <c r="E32" s="336"/>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8"/>
      <c r="BF32" s="339"/>
      <c r="BG32" s="342">
        <f t="shared" si="0"/>
        <v>0</v>
      </c>
      <c r="BH32" s="341">
        <f t="shared" si="1"/>
        <v>0</v>
      </c>
      <c r="BI32" s="184" t="e">
        <f>IF(#REF!&lt;&gt;0,BG32/#REF!,0)</f>
        <v>#REF!</v>
      </c>
      <c r="BK32" s="147"/>
      <c r="BL32" s="133"/>
      <c r="BM32" s="121">
        <f t="shared" si="2"/>
        <v>0</v>
      </c>
      <c r="BN32" s="106">
        <f t="shared" si="3"/>
        <v>0</v>
      </c>
      <c r="BO32" s="122">
        <f t="shared" si="4"/>
        <v>0</v>
      </c>
      <c r="BP32" s="123">
        <v>0</v>
      </c>
      <c r="BQ32" s="123">
        <v>0</v>
      </c>
      <c r="BR32" s="185">
        <f t="shared" si="5"/>
        <v>0</v>
      </c>
      <c r="BS32" s="107"/>
      <c r="BT32" s="132"/>
    </row>
    <row r="33" spans="1:72" ht="14.4" x14ac:dyDescent="0.25">
      <c r="B33" s="563"/>
      <c r="C33" s="564"/>
      <c r="D33" s="335">
        <v>0</v>
      </c>
      <c r="E33" s="336"/>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8"/>
      <c r="BF33" s="339"/>
      <c r="BG33" s="342">
        <f t="shared" si="0"/>
        <v>0</v>
      </c>
      <c r="BH33" s="341">
        <f t="shared" si="1"/>
        <v>0</v>
      </c>
      <c r="BI33" s="184" t="e">
        <f>IF(#REF!&lt;&gt;0,BG33/#REF!,0)</f>
        <v>#REF!</v>
      </c>
      <c r="BK33" s="147"/>
      <c r="BL33" s="133"/>
      <c r="BM33" s="121">
        <f t="shared" si="2"/>
        <v>0</v>
      </c>
      <c r="BN33" s="106">
        <f t="shared" si="3"/>
        <v>0</v>
      </c>
      <c r="BO33" s="122">
        <f t="shared" si="4"/>
        <v>0</v>
      </c>
      <c r="BP33" s="123">
        <v>0</v>
      </c>
      <c r="BQ33" s="123">
        <v>0</v>
      </c>
      <c r="BR33" s="185">
        <f t="shared" si="5"/>
        <v>0</v>
      </c>
      <c r="BS33" s="107"/>
      <c r="BT33" s="132"/>
    </row>
    <row r="34" spans="1:72" ht="14.4" x14ac:dyDescent="0.25">
      <c r="B34" s="563"/>
      <c r="C34" s="564"/>
      <c r="D34" s="335">
        <v>0</v>
      </c>
      <c r="E34" s="336"/>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8"/>
      <c r="BF34" s="339"/>
      <c r="BG34" s="342">
        <f t="shared" si="0"/>
        <v>0</v>
      </c>
      <c r="BH34" s="341">
        <f t="shared" si="1"/>
        <v>0</v>
      </c>
      <c r="BI34" s="184" t="e">
        <f>IF(#REF!&lt;&gt;0,BG34/#REF!,0)</f>
        <v>#REF!</v>
      </c>
      <c r="BK34" s="147"/>
      <c r="BL34" s="133"/>
      <c r="BM34" s="121">
        <f t="shared" si="2"/>
        <v>0</v>
      </c>
      <c r="BN34" s="106">
        <f t="shared" si="3"/>
        <v>0</v>
      </c>
      <c r="BO34" s="122">
        <f t="shared" si="4"/>
        <v>0</v>
      </c>
      <c r="BP34" s="123">
        <v>0</v>
      </c>
      <c r="BQ34" s="123">
        <v>0</v>
      </c>
      <c r="BR34" s="185">
        <f t="shared" si="5"/>
        <v>0</v>
      </c>
      <c r="BS34" s="107"/>
      <c r="BT34" s="132"/>
    </row>
    <row r="35" spans="1:72" ht="14.4" x14ac:dyDescent="0.25">
      <c r="B35" s="563"/>
      <c r="C35" s="564"/>
      <c r="D35" s="335">
        <v>0</v>
      </c>
      <c r="E35" s="336"/>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8"/>
      <c r="BF35" s="339"/>
      <c r="BG35" s="342">
        <f t="shared" si="0"/>
        <v>0</v>
      </c>
      <c r="BH35" s="341">
        <f t="shared" si="1"/>
        <v>0</v>
      </c>
      <c r="BI35" s="184" t="e">
        <f>IF(#REF!&lt;&gt;0,BG35/#REF!,0)</f>
        <v>#REF!</v>
      </c>
      <c r="BK35" s="147"/>
      <c r="BL35" s="133"/>
      <c r="BM35" s="121">
        <f t="shared" si="2"/>
        <v>0</v>
      </c>
      <c r="BN35" s="106">
        <f t="shared" si="3"/>
        <v>0</v>
      </c>
      <c r="BO35" s="122">
        <f t="shared" si="4"/>
        <v>0</v>
      </c>
      <c r="BP35" s="123">
        <v>0</v>
      </c>
      <c r="BQ35" s="123">
        <v>0</v>
      </c>
      <c r="BR35" s="185">
        <f t="shared" si="5"/>
        <v>0</v>
      </c>
      <c r="BS35" s="107"/>
      <c r="BT35" s="132"/>
    </row>
    <row r="36" spans="1:72" ht="14.4" x14ac:dyDescent="0.25">
      <c r="B36" s="563"/>
      <c r="C36" s="564"/>
      <c r="D36" s="335">
        <v>0</v>
      </c>
      <c r="E36" s="336"/>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8"/>
      <c r="BF36" s="339"/>
      <c r="BG36" s="342">
        <f t="shared" si="0"/>
        <v>0</v>
      </c>
      <c r="BH36" s="341">
        <f t="shared" si="1"/>
        <v>0</v>
      </c>
      <c r="BI36" s="184" t="e">
        <f>IF(#REF!&lt;&gt;0,BG36/#REF!,0)</f>
        <v>#REF!</v>
      </c>
      <c r="BK36" s="147"/>
      <c r="BL36" s="133"/>
      <c r="BM36" s="121">
        <f t="shared" si="2"/>
        <v>0</v>
      </c>
      <c r="BN36" s="106">
        <f t="shared" si="3"/>
        <v>0</v>
      </c>
      <c r="BO36" s="122">
        <f t="shared" si="4"/>
        <v>0</v>
      </c>
      <c r="BP36" s="123">
        <v>0</v>
      </c>
      <c r="BQ36" s="123">
        <v>0</v>
      </c>
      <c r="BR36" s="185">
        <f t="shared" si="5"/>
        <v>0</v>
      </c>
      <c r="BS36" s="107"/>
      <c r="BT36" s="132"/>
    </row>
    <row r="37" spans="1:72" ht="14.4" x14ac:dyDescent="0.25">
      <c r="A37" s="186"/>
      <c r="B37" s="563"/>
      <c r="C37" s="564"/>
      <c r="D37" s="335">
        <v>0</v>
      </c>
      <c r="E37" s="336"/>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8"/>
      <c r="BF37" s="339"/>
      <c r="BG37" s="342">
        <f t="shared" si="0"/>
        <v>0</v>
      </c>
      <c r="BH37" s="341">
        <f t="shared" si="1"/>
        <v>0</v>
      </c>
      <c r="BI37" s="184" t="e">
        <f>IF(#REF!&lt;&gt;0,BG37/#REF!,0)</f>
        <v>#REF!</v>
      </c>
      <c r="BK37" s="147"/>
      <c r="BL37" s="133"/>
      <c r="BM37" s="121">
        <f t="shared" si="2"/>
        <v>0</v>
      </c>
      <c r="BN37" s="106">
        <f t="shared" si="3"/>
        <v>0</v>
      </c>
      <c r="BO37" s="122">
        <f t="shared" si="4"/>
        <v>0</v>
      </c>
      <c r="BP37" s="123">
        <v>0</v>
      </c>
      <c r="BQ37" s="123">
        <v>0</v>
      </c>
      <c r="BR37" s="185">
        <f t="shared" si="5"/>
        <v>0</v>
      </c>
      <c r="BS37" s="107"/>
      <c r="BT37" s="132"/>
    </row>
    <row r="38" spans="1:72" ht="15" hidden="1" customHeight="1" x14ac:dyDescent="0.25">
      <c r="B38" s="563"/>
      <c r="C38" s="564"/>
      <c r="D38" s="335">
        <v>0</v>
      </c>
      <c r="E38" s="336"/>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8"/>
      <c r="BF38" s="339"/>
      <c r="BG38" s="342">
        <f t="shared" si="0"/>
        <v>0</v>
      </c>
      <c r="BH38" s="341">
        <f t="shared" si="1"/>
        <v>0</v>
      </c>
      <c r="BI38" s="184" t="e">
        <f>IF(#REF!&lt;&gt;0,BG38/#REF!,0)</f>
        <v>#REF!</v>
      </c>
      <c r="BK38" s="147"/>
      <c r="BL38" s="133"/>
      <c r="BM38" s="121">
        <f t="shared" si="2"/>
        <v>0</v>
      </c>
      <c r="BN38" s="106">
        <f t="shared" si="3"/>
        <v>0</v>
      </c>
      <c r="BO38" s="122">
        <f t="shared" si="4"/>
        <v>0</v>
      </c>
      <c r="BP38" s="123">
        <v>0</v>
      </c>
      <c r="BQ38" s="123">
        <v>0</v>
      </c>
      <c r="BR38" s="185">
        <f t="shared" si="5"/>
        <v>0</v>
      </c>
      <c r="BS38" s="107"/>
      <c r="BT38" s="132"/>
    </row>
    <row r="39" spans="1:72" ht="15" hidden="1" customHeight="1" x14ac:dyDescent="0.25">
      <c r="A39" s="187"/>
      <c r="B39" s="563"/>
      <c r="C39" s="564"/>
      <c r="D39" s="335">
        <v>0</v>
      </c>
      <c r="E39" s="336"/>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8"/>
      <c r="BF39" s="339"/>
      <c r="BG39" s="342">
        <f t="shared" si="0"/>
        <v>0</v>
      </c>
      <c r="BH39" s="341">
        <f t="shared" si="1"/>
        <v>0</v>
      </c>
      <c r="BI39" s="184" t="e">
        <f>IF(#REF!&lt;&gt;0,BG39/#REF!,0)</f>
        <v>#REF!</v>
      </c>
      <c r="BK39" s="147"/>
      <c r="BL39" s="133"/>
      <c r="BM39" s="121">
        <f t="shared" si="2"/>
        <v>0</v>
      </c>
      <c r="BN39" s="106">
        <f t="shared" si="3"/>
        <v>0</v>
      </c>
      <c r="BO39" s="122">
        <f t="shared" si="4"/>
        <v>0</v>
      </c>
      <c r="BP39" s="123">
        <v>0</v>
      </c>
      <c r="BQ39" s="123">
        <v>0</v>
      </c>
      <c r="BR39" s="185">
        <f t="shared" si="5"/>
        <v>0</v>
      </c>
      <c r="BS39" s="107"/>
      <c r="BT39" s="132"/>
    </row>
    <row r="40" spans="1:72" ht="15" hidden="1" customHeight="1" x14ac:dyDescent="0.25">
      <c r="A40" s="187" t="s">
        <v>4</v>
      </c>
      <c r="B40" s="563"/>
      <c r="C40" s="564"/>
      <c r="D40" s="335">
        <v>0</v>
      </c>
      <c r="E40" s="336"/>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8"/>
      <c r="BF40" s="339"/>
      <c r="BG40" s="342">
        <f t="shared" si="0"/>
        <v>0</v>
      </c>
      <c r="BH40" s="341">
        <f t="shared" si="1"/>
        <v>0</v>
      </c>
      <c r="BI40" s="184" t="e">
        <f>IF(#REF!&lt;&gt;0,BG40/#REF!,0)</f>
        <v>#REF!</v>
      </c>
      <c r="BK40" s="147"/>
      <c r="BL40" s="133"/>
      <c r="BM40" s="121">
        <f t="shared" si="2"/>
        <v>0</v>
      </c>
      <c r="BN40" s="106">
        <f t="shared" si="3"/>
        <v>0</v>
      </c>
      <c r="BO40" s="122">
        <f t="shared" si="4"/>
        <v>0</v>
      </c>
      <c r="BP40" s="123">
        <v>0</v>
      </c>
      <c r="BQ40" s="123">
        <v>0</v>
      </c>
      <c r="BR40" s="185">
        <f t="shared" si="5"/>
        <v>0</v>
      </c>
      <c r="BS40" s="107"/>
      <c r="BT40" s="132"/>
    </row>
    <row r="41" spans="1:72" ht="15" hidden="1" customHeight="1" x14ac:dyDescent="0.25">
      <c r="A41" s="130" t="s">
        <v>4</v>
      </c>
      <c r="B41" s="563"/>
      <c r="C41" s="564"/>
      <c r="D41" s="335">
        <v>0</v>
      </c>
      <c r="E41" s="336"/>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8"/>
      <c r="BF41" s="339"/>
      <c r="BG41" s="342">
        <f t="shared" si="0"/>
        <v>0</v>
      </c>
      <c r="BH41" s="341">
        <f t="shared" si="1"/>
        <v>0</v>
      </c>
      <c r="BI41" s="184" t="e">
        <f>IF(#REF!&lt;&gt;0,BG41/#REF!,0)</f>
        <v>#REF!</v>
      </c>
      <c r="BK41" s="147"/>
      <c r="BL41" s="133"/>
      <c r="BM41" s="121">
        <f t="shared" si="2"/>
        <v>0</v>
      </c>
      <c r="BN41" s="106">
        <f t="shared" si="3"/>
        <v>0</v>
      </c>
      <c r="BO41" s="122">
        <f t="shared" si="4"/>
        <v>0</v>
      </c>
      <c r="BP41" s="123">
        <v>0</v>
      </c>
      <c r="BQ41" s="123">
        <v>0</v>
      </c>
      <c r="BR41" s="185">
        <f t="shared" si="5"/>
        <v>0</v>
      </c>
      <c r="BS41" s="107"/>
      <c r="BT41" s="132"/>
    </row>
    <row r="42" spans="1:72" ht="15" hidden="1" customHeight="1" x14ac:dyDescent="0.25">
      <c r="A42" s="130" t="s">
        <v>4</v>
      </c>
      <c r="B42" s="563"/>
      <c r="C42" s="564"/>
      <c r="D42" s="335">
        <v>0</v>
      </c>
      <c r="E42" s="336"/>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8"/>
      <c r="BF42" s="339"/>
      <c r="BG42" s="342">
        <f t="shared" si="0"/>
        <v>0</v>
      </c>
      <c r="BH42" s="341">
        <f t="shared" si="1"/>
        <v>0</v>
      </c>
      <c r="BI42" s="184" t="e">
        <f>IF(#REF!&lt;&gt;0,BG42/#REF!,0)</f>
        <v>#REF!</v>
      </c>
      <c r="BK42" s="147"/>
      <c r="BL42" s="133"/>
      <c r="BM42" s="121">
        <f t="shared" si="2"/>
        <v>0</v>
      </c>
      <c r="BN42" s="106">
        <f t="shared" si="3"/>
        <v>0</v>
      </c>
      <c r="BO42" s="122">
        <f t="shared" si="4"/>
        <v>0</v>
      </c>
      <c r="BP42" s="123">
        <v>0</v>
      </c>
      <c r="BQ42" s="123">
        <v>0</v>
      </c>
      <c r="BR42" s="185">
        <f t="shared" si="5"/>
        <v>0</v>
      </c>
      <c r="BS42" s="107"/>
      <c r="BT42" s="132"/>
    </row>
    <row r="43" spans="1:72" ht="15" hidden="1" customHeight="1" x14ac:dyDescent="0.25">
      <c r="A43" s="130" t="s">
        <v>4</v>
      </c>
      <c r="B43" s="563"/>
      <c r="C43" s="564"/>
      <c r="D43" s="335">
        <v>0</v>
      </c>
      <c r="E43" s="336"/>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8"/>
      <c r="BF43" s="339"/>
      <c r="BG43" s="342">
        <f t="shared" si="0"/>
        <v>0</v>
      </c>
      <c r="BH43" s="341">
        <f t="shared" si="1"/>
        <v>0</v>
      </c>
      <c r="BI43" s="184" t="e">
        <f>IF(#REF!&lt;&gt;0,BG43/#REF!,0)</f>
        <v>#REF!</v>
      </c>
      <c r="BK43" s="147"/>
      <c r="BL43" s="133"/>
      <c r="BM43" s="121">
        <f t="shared" si="2"/>
        <v>0</v>
      </c>
      <c r="BN43" s="106">
        <f t="shared" si="3"/>
        <v>0</v>
      </c>
      <c r="BO43" s="122">
        <f t="shared" si="4"/>
        <v>0</v>
      </c>
      <c r="BP43" s="123">
        <v>0</v>
      </c>
      <c r="BQ43" s="123">
        <v>0</v>
      </c>
      <c r="BR43" s="185">
        <f t="shared" si="5"/>
        <v>0</v>
      </c>
      <c r="BS43" s="107"/>
      <c r="BT43" s="132"/>
    </row>
    <row r="44" spans="1:72" ht="15" hidden="1" customHeight="1" x14ac:dyDescent="0.25">
      <c r="A44" s="130" t="s">
        <v>4</v>
      </c>
      <c r="B44" s="563"/>
      <c r="C44" s="564"/>
      <c r="D44" s="335">
        <v>0</v>
      </c>
      <c r="E44" s="336"/>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8"/>
      <c r="BF44" s="339"/>
      <c r="BG44" s="342">
        <f t="shared" si="0"/>
        <v>0</v>
      </c>
      <c r="BH44" s="341">
        <f t="shared" si="1"/>
        <v>0</v>
      </c>
      <c r="BI44" s="184" t="e">
        <f>IF(#REF!&lt;&gt;0,BG44/#REF!,0)</f>
        <v>#REF!</v>
      </c>
      <c r="BK44" s="147"/>
      <c r="BL44" s="133"/>
      <c r="BM44" s="121">
        <f t="shared" si="2"/>
        <v>0</v>
      </c>
      <c r="BN44" s="106">
        <f t="shared" si="3"/>
        <v>0</v>
      </c>
      <c r="BO44" s="122">
        <f t="shared" si="4"/>
        <v>0</v>
      </c>
      <c r="BP44" s="123">
        <v>0</v>
      </c>
      <c r="BQ44" s="123">
        <v>0</v>
      </c>
      <c r="BR44" s="185">
        <f t="shared" si="5"/>
        <v>0</v>
      </c>
      <c r="BS44" s="107"/>
      <c r="BT44" s="132"/>
    </row>
    <row r="45" spans="1:72" ht="15" hidden="1" customHeight="1" x14ac:dyDescent="0.25">
      <c r="A45" s="130" t="s">
        <v>4</v>
      </c>
      <c r="B45" s="563"/>
      <c r="C45" s="564"/>
      <c r="D45" s="335">
        <v>0</v>
      </c>
      <c r="E45" s="336"/>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8"/>
      <c r="BF45" s="339"/>
      <c r="BG45" s="342">
        <f t="shared" si="0"/>
        <v>0</v>
      </c>
      <c r="BH45" s="341">
        <f t="shared" si="1"/>
        <v>0</v>
      </c>
      <c r="BI45" s="184" t="e">
        <f>IF(#REF!&lt;&gt;0,BG45/#REF!,0)</f>
        <v>#REF!</v>
      </c>
      <c r="BK45" s="147"/>
      <c r="BL45" s="133"/>
      <c r="BM45" s="121">
        <f t="shared" si="2"/>
        <v>0</v>
      </c>
      <c r="BN45" s="106">
        <f t="shared" si="3"/>
        <v>0</v>
      </c>
      <c r="BO45" s="122">
        <f t="shared" si="4"/>
        <v>0</v>
      </c>
      <c r="BP45" s="123">
        <v>0</v>
      </c>
      <c r="BQ45" s="123">
        <v>0</v>
      </c>
      <c r="BR45" s="185">
        <f t="shared" si="5"/>
        <v>0</v>
      </c>
      <c r="BS45" s="107"/>
      <c r="BT45" s="132"/>
    </row>
    <row r="46" spans="1:72" ht="14.4" hidden="1" x14ac:dyDescent="0.25">
      <c r="A46" s="130" t="s">
        <v>4</v>
      </c>
      <c r="B46" s="563"/>
      <c r="C46" s="564"/>
      <c r="D46" s="335">
        <v>0</v>
      </c>
      <c r="E46" s="336"/>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8"/>
      <c r="BF46" s="339"/>
      <c r="BG46" s="342">
        <f t="shared" si="0"/>
        <v>0</v>
      </c>
      <c r="BH46" s="341">
        <f t="shared" si="1"/>
        <v>0</v>
      </c>
      <c r="BI46" s="184" t="e">
        <f>IF(#REF!&lt;&gt;0,BG46/#REF!,0)</f>
        <v>#REF!</v>
      </c>
      <c r="BK46" s="147"/>
      <c r="BL46" s="133"/>
      <c r="BM46" s="121">
        <f t="shared" si="2"/>
        <v>0</v>
      </c>
      <c r="BN46" s="106">
        <f t="shared" si="3"/>
        <v>0</v>
      </c>
      <c r="BO46" s="122">
        <f t="shared" si="4"/>
        <v>0</v>
      </c>
      <c r="BP46" s="123">
        <v>0</v>
      </c>
      <c r="BQ46" s="123">
        <v>0</v>
      </c>
      <c r="BR46" s="185">
        <f t="shared" si="5"/>
        <v>0</v>
      </c>
      <c r="BS46" s="107"/>
      <c r="BT46" s="132"/>
    </row>
    <row r="47" spans="1:72" ht="15" hidden="1" customHeight="1" x14ac:dyDescent="0.25">
      <c r="A47" s="130" t="s">
        <v>4</v>
      </c>
      <c r="B47" s="563"/>
      <c r="C47" s="564"/>
      <c r="D47" s="335">
        <v>0</v>
      </c>
      <c r="E47" s="336"/>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8"/>
      <c r="BF47" s="339"/>
      <c r="BG47" s="342">
        <f t="shared" si="0"/>
        <v>0</v>
      </c>
      <c r="BH47" s="341">
        <f t="shared" si="1"/>
        <v>0</v>
      </c>
      <c r="BI47" s="184" t="e">
        <f>IF(#REF!&lt;&gt;0,BG47/#REF!,0)</f>
        <v>#REF!</v>
      </c>
      <c r="BK47" s="147"/>
      <c r="BL47" s="133"/>
      <c r="BM47" s="121">
        <f t="shared" si="2"/>
        <v>0</v>
      </c>
      <c r="BN47" s="106">
        <f t="shared" si="3"/>
        <v>0</v>
      </c>
      <c r="BO47" s="122">
        <f t="shared" si="4"/>
        <v>0</v>
      </c>
      <c r="BP47" s="123">
        <v>0</v>
      </c>
      <c r="BQ47" s="123">
        <v>0</v>
      </c>
      <c r="BR47" s="185">
        <f t="shared" si="5"/>
        <v>0</v>
      </c>
      <c r="BS47" s="107"/>
      <c r="BT47" s="132"/>
    </row>
    <row r="48" spans="1:72" ht="15" hidden="1" customHeight="1" x14ac:dyDescent="0.25">
      <c r="A48" s="130" t="s">
        <v>4</v>
      </c>
      <c r="B48" s="563"/>
      <c r="C48" s="564"/>
      <c r="D48" s="335">
        <v>0</v>
      </c>
      <c r="E48" s="336"/>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8"/>
      <c r="BF48" s="339"/>
      <c r="BG48" s="342">
        <f t="shared" si="0"/>
        <v>0</v>
      </c>
      <c r="BH48" s="341">
        <f t="shared" si="1"/>
        <v>0</v>
      </c>
      <c r="BI48" s="184" t="e">
        <f>IF(#REF!&lt;&gt;0,BG48/#REF!,0)</f>
        <v>#REF!</v>
      </c>
      <c r="BK48" s="147"/>
      <c r="BL48" s="133"/>
      <c r="BM48" s="121">
        <f t="shared" si="2"/>
        <v>0</v>
      </c>
      <c r="BN48" s="106">
        <f t="shared" si="3"/>
        <v>0</v>
      </c>
      <c r="BO48" s="122">
        <f t="shared" si="4"/>
        <v>0</v>
      </c>
      <c r="BP48" s="123">
        <v>0</v>
      </c>
      <c r="BQ48" s="123">
        <v>0</v>
      </c>
      <c r="BR48" s="185">
        <f t="shared" si="5"/>
        <v>0</v>
      </c>
      <c r="BS48" s="107"/>
      <c r="BT48" s="132"/>
    </row>
    <row r="49" spans="1:72" ht="15" hidden="1" customHeight="1" x14ac:dyDescent="0.25">
      <c r="A49" s="130" t="s">
        <v>4</v>
      </c>
      <c r="B49" s="563"/>
      <c r="C49" s="564"/>
      <c r="D49" s="335">
        <v>0</v>
      </c>
      <c r="E49" s="336"/>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8"/>
      <c r="BF49" s="339"/>
      <c r="BG49" s="342">
        <f t="shared" si="0"/>
        <v>0</v>
      </c>
      <c r="BH49" s="341">
        <f t="shared" si="1"/>
        <v>0</v>
      </c>
      <c r="BI49" s="184" t="e">
        <f>IF(#REF!&lt;&gt;0,BG49/#REF!,0)</f>
        <v>#REF!</v>
      </c>
      <c r="BK49" s="147"/>
      <c r="BL49" s="133"/>
      <c r="BM49" s="121">
        <f t="shared" si="2"/>
        <v>0</v>
      </c>
      <c r="BN49" s="106">
        <f t="shared" si="3"/>
        <v>0</v>
      </c>
      <c r="BO49" s="122">
        <f t="shared" si="4"/>
        <v>0</v>
      </c>
      <c r="BP49" s="123">
        <v>0</v>
      </c>
      <c r="BQ49" s="123">
        <v>0</v>
      </c>
      <c r="BR49" s="185">
        <f t="shared" si="5"/>
        <v>0</v>
      </c>
      <c r="BS49" s="107"/>
      <c r="BT49" s="132"/>
    </row>
    <row r="50" spans="1:72" ht="15" hidden="1" customHeight="1" x14ac:dyDescent="0.25">
      <c r="A50" s="130" t="s">
        <v>4</v>
      </c>
      <c r="B50" s="563"/>
      <c r="C50" s="564"/>
      <c r="D50" s="335">
        <v>0</v>
      </c>
      <c r="E50" s="336"/>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8"/>
      <c r="BF50" s="339"/>
      <c r="BG50" s="342">
        <f t="shared" si="0"/>
        <v>0</v>
      </c>
      <c r="BH50" s="341">
        <f t="shared" si="1"/>
        <v>0</v>
      </c>
      <c r="BI50" s="184" t="e">
        <f>IF(#REF!&lt;&gt;0,BG50/#REF!,0)</f>
        <v>#REF!</v>
      </c>
      <c r="BK50" s="147"/>
      <c r="BL50" s="133"/>
      <c r="BM50" s="121">
        <f t="shared" si="2"/>
        <v>0</v>
      </c>
      <c r="BN50" s="106">
        <f t="shared" si="3"/>
        <v>0</v>
      </c>
      <c r="BO50" s="122">
        <f t="shared" si="4"/>
        <v>0</v>
      </c>
      <c r="BP50" s="123">
        <v>0</v>
      </c>
      <c r="BQ50" s="123">
        <v>0</v>
      </c>
      <c r="BR50" s="185">
        <f t="shared" si="5"/>
        <v>0</v>
      </c>
      <c r="BS50" s="107"/>
      <c r="BT50" s="132"/>
    </row>
    <row r="51" spans="1:72" ht="15" hidden="1" customHeight="1" x14ac:dyDescent="0.25">
      <c r="A51" s="130" t="s">
        <v>4</v>
      </c>
      <c r="B51" s="563"/>
      <c r="C51" s="564"/>
      <c r="D51" s="335">
        <v>0</v>
      </c>
      <c r="E51" s="336"/>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8"/>
      <c r="BF51" s="339"/>
      <c r="BG51" s="342">
        <f t="shared" si="0"/>
        <v>0</v>
      </c>
      <c r="BH51" s="341">
        <f t="shared" si="1"/>
        <v>0</v>
      </c>
      <c r="BI51" s="184" t="e">
        <f>IF(#REF!&lt;&gt;0,BG51/#REF!,0)</f>
        <v>#REF!</v>
      </c>
      <c r="BK51" s="147"/>
      <c r="BL51" s="133"/>
      <c r="BM51" s="121">
        <f t="shared" si="2"/>
        <v>0</v>
      </c>
      <c r="BN51" s="106">
        <f t="shared" si="3"/>
        <v>0</v>
      </c>
      <c r="BO51" s="122">
        <f t="shared" si="4"/>
        <v>0</v>
      </c>
      <c r="BP51" s="123">
        <v>0</v>
      </c>
      <c r="BQ51" s="123">
        <v>0</v>
      </c>
      <c r="BR51" s="185">
        <f t="shared" si="5"/>
        <v>0</v>
      </c>
      <c r="BS51" s="107"/>
      <c r="BT51" s="132"/>
    </row>
    <row r="52" spans="1:72" ht="15" hidden="1" customHeight="1" x14ac:dyDescent="0.25">
      <c r="A52" s="130" t="s">
        <v>4</v>
      </c>
      <c r="B52" s="563"/>
      <c r="C52" s="564"/>
      <c r="D52" s="335">
        <v>0</v>
      </c>
      <c r="E52" s="336"/>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8"/>
      <c r="BF52" s="339"/>
      <c r="BG52" s="342">
        <f t="shared" si="0"/>
        <v>0</v>
      </c>
      <c r="BH52" s="341">
        <f t="shared" si="1"/>
        <v>0</v>
      </c>
      <c r="BI52" s="184" t="e">
        <f>IF(#REF!&lt;&gt;0,BG52/#REF!,0)</f>
        <v>#REF!</v>
      </c>
      <c r="BK52" s="147"/>
      <c r="BL52" s="133"/>
      <c r="BM52" s="121">
        <f t="shared" si="2"/>
        <v>0</v>
      </c>
      <c r="BN52" s="106">
        <f t="shared" si="3"/>
        <v>0</v>
      </c>
      <c r="BO52" s="122">
        <f t="shared" si="4"/>
        <v>0</v>
      </c>
      <c r="BP52" s="123">
        <v>0</v>
      </c>
      <c r="BQ52" s="123">
        <v>0</v>
      </c>
      <c r="BR52" s="185">
        <f t="shared" si="5"/>
        <v>0</v>
      </c>
      <c r="BS52" s="107"/>
      <c r="BT52" s="132"/>
    </row>
    <row r="53" spans="1:72" ht="15" hidden="1" customHeight="1" x14ac:dyDescent="0.25">
      <c r="A53" s="130" t="s">
        <v>4</v>
      </c>
      <c r="B53" s="563"/>
      <c r="C53" s="564"/>
      <c r="D53" s="335">
        <v>0</v>
      </c>
      <c r="E53" s="336"/>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8"/>
      <c r="BF53" s="339"/>
      <c r="BG53" s="342">
        <f t="shared" si="0"/>
        <v>0</v>
      </c>
      <c r="BH53" s="341">
        <f t="shared" si="1"/>
        <v>0</v>
      </c>
      <c r="BI53" s="184" t="e">
        <f>IF(#REF!&lt;&gt;0,BG53/#REF!,0)</f>
        <v>#REF!</v>
      </c>
      <c r="BK53" s="147"/>
      <c r="BL53" s="133"/>
      <c r="BM53" s="121">
        <f t="shared" si="2"/>
        <v>0</v>
      </c>
      <c r="BN53" s="106">
        <f t="shared" si="3"/>
        <v>0</v>
      </c>
      <c r="BO53" s="122">
        <f t="shared" si="4"/>
        <v>0</v>
      </c>
      <c r="BP53" s="123">
        <v>0</v>
      </c>
      <c r="BQ53" s="123">
        <v>0</v>
      </c>
      <c r="BR53" s="185">
        <f t="shared" si="5"/>
        <v>0</v>
      </c>
      <c r="BS53" s="107"/>
      <c r="BT53" s="132"/>
    </row>
    <row r="54" spans="1:72" ht="15" hidden="1" customHeight="1" x14ac:dyDescent="0.25">
      <c r="A54" s="130" t="s">
        <v>4</v>
      </c>
      <c r="B54" s="563"/>
      <c r="C54" s="564"/>
      <c r="D54" s="335">
        <v>0</v>
      </c>
      <c r="E54" s="336"/>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8"/>
      <c r="BF54" s="339"/>
      <c r="BG54" s="342">
        <f t="shared" si="0"/>
        <v>0</v>
      </c>
      <c r="BH54" s="341">
        <f t="shared" si="1"/>
        <v>0</v>
      </c>
      <c r="BI54" s="184" t="e">
        <f>IF(#REF!&lt;&gt;0,BG54/#REF!,0)</f>
        <v>#REF!</v>
      </c>
      <c r="BK54" s="147"/>
      <c r="BL54" s="133"/>
      <c r="BM54" s="121">
        <f t="shared" si="2"/>
        <v>0</v>
      </c>
      <c r="BN54" s="106">
        <f t="shared" si="3"/>
        <v>0</v>
      </c>
      <c r="BO54" s="122">
        <f t="shared" si="4"/>
        <v>0</v>
      </c>
      <c r="BP54" s="123">
        <v>0</v>
      </c>
      <c r="BQ54" s="123">
        <v>0</v>
      </c>
      <c r="BR54" s="185">
        <f t="shared" si="5"/>
        <v>0</v>
      </c>
      <c r="BS54" s="107"/>
      <c r="BT54" s="132"/>
    </row>
    <row r="55" spans="1:72" ht="15" hidden="1" customHeight="1" x14ac:dyDescent="0.25">
      <c r="A55" s="130" t="s">
        <v>4</v>
      </c>
      <c r="B55" s="563"/>
      <c r="C55" s="564"/>
      <c r="D55" s="335">
        <v>0</v>
      </c>
      <c r="E55" s="336"/>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8"/>
      <c r="BF55" s="339"/>
      <c r="BG55" s="342">
        <f t="shared" si="0"/>
        <v>0</v>
      </c>
      <c r="BH55" s="341">
        <f t="shared" si="1"/>
        <v>0</v>
      </c>
      <c r="BI55" s="184" t="e">
        <f>IF(#REF!&lt;&gt;0,BG55/#REF!,0)</f>
        <v>#REF!</v>
      </c>
      <c r="BK55" s="147"/>
      <c r="BL55" s="133"/>
      <c r="BM55" s="121">
        <f t="shared" si="2"/>
        <v>0</v>
      </c>
      <c r="BN55" s="106">
        <f t="shared" si="3"/>
        <v>0</v>
      </c>
      <c r="BO55" s="122">
        <f t="shared" si="4"/>
        <v>0</v>
      </c>
      <c r="BP55" s="123">
        <v>0</v>
      </c>
      <c r="BQ55" s="123">
        <v>0</v>
      </c>
      <c r="BR55" s="185">
        <f t="shared" si="5"/>
        <v>0</v>
      </c>
      <c r="BS55" s="107"/>
      <c r="BT55" s="132"/>
    </row>
    <row r="56" spans="1:72" ht="15" hidden="1" customHeight="1" x14ac:dyDescent="0.25">
      <c r="A56" s="130" t="s">
        <v>4</v>
      </c>
      <c r="B56" s="563"/>
      <c r="C56" s="564"/>
      <c r="D56" s="335">
        <v>0</v>
      </c>
      <c r="E56" s="336"/>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8"/>
      <c r="BF56" s="339"/>
      <c r="BG56" s="342">
        <f t="shared" si="0"/>
        <v>0</v>
      </c>
      <c r="BH56" s="341">
        <f t="shared" si="1"/>
        <v>0</v>
      </c>
      <c r="BI56" s="184" t="e">
        <f>IF(#REF!&lt;&gt;0,BG56/#REF!,0)</f>
        <v>#REF!</v>
      </c>
      <c r="BK56" s="147"/>
      <c r="BL56" s="133"/>
      <c r="BM56" s="121">
        <f t="shared" si="2"/>
        <v>0</v>
      </c>
      <c r="BN56" s="106">
        <f t="shared" si="3"/>
        <v>0</v>
      </c>
      <c r="BO56" s="122">
        <f t="shared" si="4"/>
        <v>0</v>
      </c>
      <c r="BP56" s="123">
        <v>0</v>
      </c>
      <c r="BQ56" s="123">
        <v>0</v>
      </c>
      <c r="BR56" s="185">
        <f t="shared" si="5"/>
        <v>0</v>
      </c>
      <c r="BS56" s="107"/>
      <c r="BT56" s="132"/>
    </row>
    <row r="57" spans="1:72" ht="15" hidden="1" customHeight="1" x14ac:dyDescent="0.25">
      <c r="A57" s="130" t="s">
        <v>4</v>
      </c>
      <c r="B57" s="563"/>
      <c r="C57" s="564"/>
      <c r="D57" s="335">
        <v>0</v>
      </c>
      <c r="E57" s="336"/>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c r="AY57" s="337"/>
      <c r="AZ57" s="337"/>
      <c r="BA57" s="337"/>
      <c r="BB57" s="337"/>
      <c r="BC57" s="337"/>
      <c r="BD57" s="337"/>
      <c r="BE57" s="338"/>
      <c r="BF57" s="339"/>
      <c r="BG57" s="342">
        <f t="shared" si="0"/>
        <v>0</v>
      </c>
      <c r="BH57" s="341">
        <f t="shared" si="1"/>
        <v>0</v>
      </c>
      <c r="BI57" s="184" t="e">
        <f>IF(#REF!&lt;&gt;0,BG57/#REF!,0)</f>
        <v>#REF!</v>
      </c>
      <c r="BK57" s="147"/>
      <c r="BL57" s="133"/>
      <c r="BM57" s="121">
        <f t="shared" si="2"/>
        <v>0</v>
      </c>
      <c r="BN57" s="106">
        <f t="shared" si="3"/>
        <v>0</v>
      </c>
      <c r="BO57" s="122">
        <f t="shared" si="4"/>
        <v>0</v>
      </c>
      <c r="BP57" s="123">
        <v>0</v>
      </c>
      <c r="BQ57" s="123">
        <v>0</v>
      </c>
      <c r="BR57" s="185">
        <f t="shared" si="5"/>
        <v>0</v>
      </c>
      <c r="BS57" s="107"/>
      <c r="BT57" s="132"/>
    </row>
    <row r="58" spans="1:72" ht="15" hidden="1" customHeight="1" x14ac:dyDescent="0.25">
      <c r="A58" s="130" t="s">
        <v>4</v>
      </c>
      <c r="B58" s="563"/>
      <c r="C58" s="564"/>
      <c r="D58" s="335">
        <v>0</v>
      </c>
      <c r="E58" s="336"/>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8"/>
      <c r="BF58" s="339"/>
      <c r="BG58" s="342">
        <f t="shared" si="0"/>
        <v>0</v>
      </c>
      <c r="BH58" s="341">
        <f t="shared" si="1"/>
        <v>0</v>
      </c>
      <c r="BI58" s="184" t="e">
        <f>IF(#REF!&lt;&gt;0,BG58/#REF!,0)</f>
        <v>#REF!</v>
      </c>
      <c r="BK58" s="147"/>
      <c r="BL58" s="133"/>
      <c r="BM58" s="121">
        <f t="shared" si="2"/>
        <v>0</v>
      </c>
      <c r="BN58" s="106">
        <f t="shared" si="3"/>
        <v>0</v>
      </c>
      <c r="BO58" s="122">
        <f t="shared" si="4"/>
        <v>0</v>
      </c>
      <c r="BP58" s="123">
        <v>0</v>
      </c>
      <c r="BQ58" s="123">
        <v>0</v>
      </c>
      <c r="BR58" s="185">
        <f t="shared" si="5"/>
        <v>0</v>
      </c>
      <c r="BS58" s="107"/>
      <c r="BT58" s="132"/>
    </row>
    <row r="59" spans="1:72" ht="15" hidden="1" customHeight="1" x14ac:dyDescent="0.25">
      <c r="A59" s="130" t="s">
        <v>4</v>
      </c>
      <c r="B59" s="563"/>
      <c r="C59" s="564"/>
      <c r="D59" s="335">
        <v>0</v>
      </c>
      <c r="E59" s="336"/>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7"/>
      <c r="BD59" s="337"/>
      <c r="BE59" s="338"/>
      <c r="BF59" s="339"/>
      <c r="BG59" s="342">
        <f t="shared" si="0"/>
        <v>0</v>
      </c>
      <c r="BH59" s="341">
        <f t="shared" si="1"/>
        <v>0</v>
      </c>
      <c r="BI59" s="184" t="e">
        <f>IF(#REF!&lt;&gt;0,BG59/#REF!,0)</f>
        <v>#REF!</v>
      </c>
      <c r="BK59" s="147"/>
      <c r="BL59" s="133"/>
      <c r="BM59" s="121">
        <f t="shared" si="2"/>
        <v>0</v>
      </c>
      <c r="BN59" s="106">
        <f t="shared" si="3"/>
        <v>0</v>
      </c>
      <c r="BO59" s="122">
        <f t="shared" si="4"/>
        <v>0</v>
      </c>
      <c r="BP59" s="123">
        <v>0</v>
      </c>
      <c r="BQ59" s="123">
        <v>0</v>
      </c>
      <c r="BR59" s="185">
        <f t="shared" si="5"/>
        <v>0</v>
      </c>
      <c r="BS59" s="107"/>
      <c r="BT59" s="132"/>
    </row>
    <row r="60" spans="1:72" ht="15" hidden="1" customHeight="1" x14ac:dyDescent="0.25">
      <c r="A60" s="130" t="s">
        <v>4</v>
      </c>
      <c r="B60" s="563"/>
      <c r="C60" s="564"/>
      <c r="D60" s="335">
        <v>0</v>
      </c>
      <c r="E60" s="336"/>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7"/>
      <c r="AY60" s="337"/>
      <c r="AZ60" s="337"/>
      <c r="BA60" s="337"/>
      <c r="BB60" s="337"/>
      <c r="BC60" s="337"/>
      <c r="BD60" s="337"/>
      <c r="BE60" s="338"/>
      <c r="BF60" s="339"/>
      <c r="BG60" s="342">
        <f t="shared" si="0"/>
        <v>0</v>
      </c>
      <c r="BH60" s="341">
        <f t="shared" si="1"/>
        <v>0</v>
      </c>
      <c r="BI60" s="184" t="e">
        <f>IF(#REF!&lt;&gt;0,BG60/#REF!,0)</f>
        <v>#REF!</v>
      </c>
      <c r="BK60" s="147"/>
      <c r="BL60" s="133"/>
      <c r="BM60" s="121">
        <f t="shared" si="2"/>
        <v>0</v>
      </c>
      <c r="BN60" s="106">
        <f t="shared" si="3"/>
        <v>0</v>
      </c>
      <c r="BO60" s="122">
        <f t="shared" si="4"/>
        <v>0</v>
      </c>
      <c r="BP60" s="123">
        <v>0</v>
      </c>
      <c r="BQ60" s="123">
        <v>0</v>
      </c>
      <c r="BR60" s="185">
        <f t="shared" si="5"/>
        <v>0</v>
      </c>
      <c r="BS60" s="107"/>
      <c r="BT60" s="132"/>
    </row>
    <row r="61" spans="1:72" ht="15" hidden="1" customHeight="1" x14ac:dyDescent="0.25">
      <c r="A61" s="130" t="s">
        <v>4</v>
      </c>
      <c r="B61" s="563"/>
      <c r="C61" s="564"/>
      <c r="D61" s="335">
        <v>0</v>
      </c>
      <c r="E61" s="336"/>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37"/>
      <c r="BD61" s="337"/>
      <c r="BE61" s="338"/>
      <c r="BF61" s="339"/>
      <c r="BG61" s="342">
        <f t="shared" si="0"/>
        <v>0</v>
      </c>
      <c r="BH61" s="341">
        <f t="shared" si="1"/>
        <v>0</v>
      </c>
      <c r="BI61" s="184" t="e">
        <f>IF(#REF!&lt;&gt;0,BG61/#REF!,0)</f>
        <v>#REF!</v>
      </c>
      <c r="BK61" s="147"/>
      <c r="BL61" s="133"/>
      <c r="BM61" s="121">
        <f t="shared" si="2"/>
        <v>0</v>
      </c>
      <c r="BN61" s="106">
        <f t="shared" si="3"/>
        <v>0</v>
      </c>
      <c r="BO61" s="122">
        <f t="shared" si="4"/>
        <v>0</v>
      </c>
      <c r="BP61" s="123">
        <v>0</v>
      </c>
      <c r="BQ61" s="123">
        <v>0</v>
      </c>
      <c r="BR61" s="185">
        <f t="shared" si="5"/>
        <v>0</v>
      </c>
      <c r="BS61" s="107"/>
      <c r="BT61" s="132"/>
    </row>
    <row r="62" spans="1:72" ht="15" hidden="1" customHeight="1" x14ac:dyDescent="0.25">
      <c r="A62" s="130" t="s">
        <v>4</v>
      </c>
      <c r="B62" s="563"/>
      <c r="C62" s="564"/>
      <c r="D62" s="335">
        <v>0</v>
      </c>
      <c r="E62" s="336"/>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8"/>
      <c r="BF62" s="339"/>
      <c r="BG62" s="342">
        <f t="shared" si="0"/>
        <v>0</v>
      </c>
      <c r="BH62" s="341">
        <f t="shared" si="1"/>
        <v>0</v>
      </c>
      <c r="BI62" s="184" t="e">
        <f>IF(#REF!&lt;&gt;0,BG62/#REF!,0)</f>
        <v>#REF!</v>
      </c>
      <c r="BK62" s="147"/>
      <c r="BL62" s="133"/>
      <c r="BM62" s="121">
        <f t="shared" si="2"/>
        <v>0</v>
      </c>
      <c r="BN62" s="106">
        <f t="shared" si="3"/>
        <v>0</v>
      </c>
      <c r="BO62" s="122">
        <f t="shared" si="4"/>
        <v>0</v>
      </c>
      <c r="BP62" s="123">
        <v>0</v>
      </c>
      <c r="BQ62" s="123">
        <v>0</v>
      </c>
      <c r="BR62" s="185">
        <f t="shared" si="5"/>
        <v>0</v>
      </c>
      <c r="BS62" s="107"/>
      <c r="BT62" s="132"/>
    </row>
    <row r="63" spans="1:72" ht="15" hidden="1" customHeight="1" x14ac:dyDescent="0.25">
      <c r="A63" s="130" t="s">
        <v>4</v>
      </c>
      <c r="B63" s="563"/>
      <c r="C63" s="564"/>
      <c r="D63" s="335">
        <v>0</v>
      </c>
      <c r="E63" s="336"/>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7"/>
      <c r="AY63" s="337"/>
      <c r="AZ63" s="337"/>
      <c r="BA63" s="337"/>
      <c r="BB63" s="337"/>
      <c r="BC63" s="337"/>
      <c r="BD63" s="337"/>
      <c r="BE63" s="338"/>
      <c r="BF63" s="339"/>
      <c r="BG63" s="342">
        <f t="shared" si="0"/>
        <v>0</v>
      </c>
      <c r="BH63" s="341">
        <f t="shared" si="1"/>
        <v>0</v>
      </c>
      <c r="BI63" s="184" t="e">
        <f>IF(#REF!&lt;&gt;0,BG63/#REF!,0)</f>
        <v>#REF!</v>
      </c>
      <c r="BK63" s="147"/>
      <c r="BL63" s="133"/>
      <c r="BM63" s="121">
        <f t="shared" si="2"/>
        <v>0</v>
      </c>
      <c r="BN63" s="106">
        <f t="shared" si="3"/>
        <v>0</v>
      </c>
      <c r="BO63" s="122">
        <f t="shared" si="4"/>
        <v>0</v>
      </c>
      <c r="BP63" s="123">
        <v>0</v>
      </c>
      <c r="BQ63" s="123">
        <v>0</v>
      </c>
      <c r="BR63" s="185">
        <f t="shared" si="5"/>
        <v>0</v>
      </c>
      <c r="BS63" s="107"/>
      <c r="BT63" s="132"/>
    </row>
    <row r="64" spans="1:72" ht="15" hidden="1" customHeight="1" x14ac:dyDescent="0.25">
      <c r="A64" s="130" t="s">
        <v>4</v>
      </c>
      <c r="B64" s="563"/>
      <c r="C64" s="564"/>
      <c r="D64" s="335">
        <v>0</v>
      </c>
      <c r="E64" s="336"/>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7"/>
      <c r="AY64" s="337"/>
      <c r="AZ64" s="337"/>
      <c r="BA64" s="337"/>
      <c r="BB64" s="337"/>
      <c r="BC64" s="337"/>
      <c r="BD64" s="337"/>
      <c r="BE64" s="338"/>
      <c r="BF64" s="339"/>
      <c r="BG64" s="342">
        <f t="shared" si="0"/>
        <v>0</v>
      </c>
      <c r="BH64" s="341">
        <f t="shared" si="1"/>
        <v>0</v>
      </c>
      <c r="BI64" s="184" t="e">
        <f>IF(#REF!&lt;&gt;0,BG64/#REF!,0)</f>
        <v>#REF!</v>
      </c>
      <c r="BK64" s="147"/>
      <c r="BL64" s="133"/>
      <c r="BM64" s="121">
        <f t="shared" si="2"/>
        <v>0</v>
      </c>
      <c r="BN64" s="106">
        <f t="shared" si="3"/>
        <v>0</v>
      </c>
      <c r="BO64" s="122">
        <f t="shared" si="4"/>
        <v>0</v>
      </c>
      <c r="BP64" s="123">
        <v>0</v>
      </c>
      <c r="BQ64" s="123">
        <v>0</v>
      </c>
      <c r="BR64" s="185">
        <f t="shared" si="5"/>
        <v>0</v>
      </c>
      <c r="BS64" s="107"/>
      <c r="BT64" s="132"/>
    </row>
    <row r="65" spans="1:72" ht="15" hidden="1" customHeight="1" x14ac:dyDescent="0.25">
      <c r="A65" s="130" t="s">
        <v>4</v>
      </c>
      <c r="B65" s="563"/>
      <c r="C65" s="564"/>
      <c r="D65" s="335">
        <v>0</v>
      </c>
      <c r="E65" s="336"/>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7"/>
      <c r="AZ65" s="337"/>
      <c r="BA65" s="337"/>
      <c r="BB65" s="337"/>
      <c r="BC65" s="337"/>
      <c r="BD65" s="337"/>
      <c r="BE65" s="338"/>
      <c r="BF65" s="339"/>
      <c r="BG65" s="342">
        <f t="shared" si="0"/>
        <v>0</v>
      </c>
      <c r="BH65" s="341">
        <f t="shared" si="1"/>
        <v>0</v>
      </c>
      <c r="BI65" s="184" t="e">
        <f>IF(#REF!&lt;&gt;0,BG65/#REF!,0)</f>
        <v>#REF!</v>
      </c>
      <c r="BK65" s="147"/>
      <c r="BL65" s="133"/>
      <c r="BM65" s="121">
        <f t="shared" si="2"/>
        <v>0</v>
      </c>
      <c r="BN65" s="106">
        <f t="shared" si="3"/>
        <v>0</v>
      </c>
      <c r="BO65" s="122">
        <f t="shared" si="4"/>
        <v>0</v>
      </c>
      <c r="BP65" s="123">
        <v>0</v>
      </c>
      <c r="BQ65" s="123">
        <v>0</v>
      </c>
      <c r="BR65" s="185">
        <f t="shared" si="5"/>
        <v>0</v>
      </c>
      <c r="BS65" s="107"/>
      <c r="BT65" s="132"/>
    </row>
    <row r="66" spans="1:72" ht="15" hidden="1" customHeight="1" x14ac:dyDescent="0.25">
      <c r="A66" s="130" t="s">
        <v>4</v>
      </c>
      <c r="B66" s="563"/>
      <c r="C66" s="564"/>
      <c r="D66" s="335">
        <v>0</v>
      </c>
      <c r="E66" s="336"/>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7"/>
      <c r="AY66" s="337"/>
      <c r="AZ66" s="337"/>
      <c r="BA66" s="337"/>
      <c r="BB66" s="337"/>
      <c r="BC66" s="337"/>
      <c r="BD66" s="337"/>
      <c r="BE66" s="338"/>
      <c r="BF66" s="339"/>
      <c r="BG66" s="342">
        <f t="shared" si="0"/>
        <v>0</v>
      </c>
      <c r="BH66" s="341">
        <f t="shared" si="1"/>
        <v>0</v>
      </c>
      <c r="BI66" s="184" t="e">
        <f>IF(#REF!&lt;&gt;0,BG66/#REF!,0)</f>
        <v>#REF!</v>
      </c>
      <c r="BK66" s="147"/>
      <c r="BL66" s="133"/>
      <c r="BM66" s="121">
        <f t="shared" si="2"/>
        <v>0</v>
      </c>
      <c r="BN66" s="106">
        <f t="shared" si="3"/>
        <v>0</v>
      </c>
      <c r="BO66" s="122">
        <f t="shared" si="4"/>
        <v>0</v>
      </c>
      <c r="BP66" s="123">
        <v>0</v>
      </c>
      <c r="BQ66" s="123">
        <v>0</v>
      </c>
      <c r="BR66" s="185">
        <f t="shared" si="5"/>
        <v>0</v>
      </c>
      <c r="BS66" s="107"/>
      <c r="BT66" s="132"/>
    </row>
    <row r="67" spans="1:72" ht="15" hidden="1" customHeight="1" x14ac:dyDescent="0.25">
      <c r="A67" s="130" t="s">
        <v>4</v>
      </c>
      <c r="B67" s="563"/>
      <c r="C67" s="564"/>
      <c r="D67" s="335">
        <v>0</v>
      </c>
      <c r="E67" s="336"/>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7"/>
      <c r="BD67" s="337"/>
      <c r="BE67" s="338"/>
      <c r="BF67" s="339"/>
      <c r="BG67" s="342">
        <f t="shared" si="0"/>
        <v>0</v>
      </c>
      <c r="BH67" s="341">
        <f t="shared" si="1"/>
        <v>0</v>
      </c>
      <c r="BI67" s="184" t="e">
        <f>IF(#REF!&lt;&gt;0,BG67/#REF!,0)</f>
        <v>#REF!</v>
      </c>
      <c r="BK67" s="147"/>
      <c r="BL67" s="133"/>
      <c r="BM67" s="121">
        <f t="shared" si="2"/>
        <v>0</v>
      </c>
      <c r="BN67" s="106">
        <f t="shared" si="3"/>
        <v>0</v>
      </c>
      <c r="BO67" s="122">
        <f t="shared" si="4"/>
        <v>0</v>
      </c>
      <c r="BP67" s="123">
        <v>0</v>
      </c>
      <c r="BQ67" s="123">
        <v>0</v>
      </c>
      <c r="BR67" s="185">
        <f t="shared" si="5"/>
        <v>0</v>
      </c>
      <c r="BS67" s="107"/>
      <c r="BT67" s="132"/>
    </row>
    <row r="68" spans="1:72" ht="15" hidden="1" customHeight="1" x14ac:dyDescent="0.25">
      <c r="A68" s="130" t="s">
        <v>4</v>
      </c>
      <c r="B68" s="563"/>
      <c r="C68" s="564"/>
      <c r="D68" s="335">
        <v>0</v>
      </c>
      <c r="E68" s="336"/>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337"/>
      <c r="AJ68" s="337"/>
      <c r="AK68" s="337"/>
      <c r="AL68" s="337"/>
      <c r="AM68" s="337"/>
      <c r="AN68" s="337"/>
      <c r="AO68" s="337"/>
      <c r="AP68" s="337"/>
      <c r="AQ68" s="337"/>
      <c r="AR68" s="337"/>
      <c r="AS68" s="337"/>
      <c r="AT68" s="337"/>
      <c r="AU68" s="337"/>
      <c r="AV68" s="337"/>
      <c r="AW68" s="337"/>
      <c r="AX68" s="337"/>
      <c r="AY68" s="337"/>
      <c r="AZ68" s="337"/>
      <c r="BA68" s="337"/>
      <c r="BB68" s="337"/>
      <c r="BC68" s="337"/>
      <c r="BD68" s="337"/>
      <c r="BE68" s="338"/>
      <c r="BF68" s="339"/>
      <c r="BG68" s="342">
        <f t="shared" si="0"/>
        <v>0</v>
      </c>
      <c r="BH68" s="341">
        <f t="shared" si="1"/>
        <v>0</v>
      </c>
      <c r="BI68" s="184" t="e">
        <f>IF(#REF!&lt;&gt;0,BG68/#REF!,0)</f>
        <v>#REF!</v>
      </c>
      <c r="BK68" s="147"/>
      <c r="BL68" s="133"/>
      <c r="BM68" s="121">
        <f t="shared" si="2"/>
        <v>0</v>
      </c>
      <c r="BN68" s="106">
        <f t="shared" si="3"/>
        <v>0</v>
      </c>
      <c r="BO68" s="122">
        <f t="shared" si="4"/>
        <v>0</v>
      </c>
      <c r="BP68" s="123">
        <v>0</v>
      </c>
      <c r="BQ68" s="123">
        <v>0</v>
      </c>
      <c r="BR68" s="185">
        <f t="shared" si="5"/>
        <v>0</v>
      </c>
      <c r="BS68" s="107"/>
      <c r="BT68" s="132"/>
    </row>
    <row r="69" spans="1:72" ht="15" hidden="1" customHeight="1" x14ac:dyDescent="0.25">
      <c r="A69" s="130" t="s">
        <v>4</v>
      </c>
      <c r="B69" s="563"/>
      <c r="C69" s="564"/>
      <c r="D69" s="335">
        <v>0</v>
      </c>
      <c r="E69" s="336"/>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338"/>
      <c r="BF69" s="339"/>
      <c r="BG69" s="342">
        <f t="shared" si="0"/>
        <v>0</v>
      </c>
      <c r="BH69" s="341">
        <f t="shared" si="1"/>
        <v>0</v>
      </c>
      <c r="BI69" s="184" t="e">
        <f>IF(#REF!&lt;&gt;0,BG69/#REF!,0)</f>
        <v>#REF!</v>
      </c>
      <c r="BK69" s="147"/>
      <c r="BL69" s="133"/>
      <c r="BM69" s="121">
        <f t="shared" si="2"/>
        <v>0</v>
      </c>
      <c r="BN69" s="106">
        <f t="shared" si="3"/>
        <v>0</v>
      </c>
      <c r="BO69" s="122">
        <f t="shared" si="4"/>
        <v>0</v>
      </c>
      <c r="BP69" s="123">
        <v>0</v>
      </c>
      <c r="BQ69" s="123">
        <v>0</v>
      </c>
      <c r="BR69" s="185">
        <f t="shared" si="5"/>
        <v>0</v>
      </c>
      <c r="BS69" s="107"/>
      <c r="BT69" s="132"/>
    </row>
    <row r="70" spans="1:72" ht="15" hidden="1" customHeight="1" x14ac:dyDescent="0.25">
      <c r="A70" s="130" t="s">
        <v>4</v>
      </c>
      <c r="B70" s="563"/>
      <c r="C70" s="564"/>
      <c r="D70" s="335">
        <v>0</v>
      </c>
      <c r="E70" s="336"/>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7"/>
      <c r="AY70" s="337"/>
      <c r="AZ70" s="337"/>
      <c r="BA70" s="337"/>
      <c r="BB70" s="337"/>
      <c r="BC70" s="337"/>
      <c r="BD70" s="337"/>
      <c r="BE70" s="338"/>
      <c r="BF70" s="339"/>
      <c r="BG70" s="342">
        <f t="shared" si="0"/>
        <v>0</v>
      </c>
      <c r="BH70" s="341">
        <f t="shared" si="1"/>
        <v>0</v>
      </c>
      <c r="BI70" s="184" t="e">
        <f>IF(#REF!&lt;&gt;0,BG70/#REF!,0)</f>
        <v>#REF!</v>
      </c>
      <c r="BK70" s="147"/>
      <c r="BL70" s="133"/>
      <c r="BM70" s="121">
        <f t="shared" si="2"/>
        <v>0</v>
      </c>
      <c r="BN70" s="106">
        <f t="shared" si="3"/>
        <v>0</v>
      </c>
      <c r="BO70" s="122">
        <f t="shared" si="4"/>
        <v>0</v>
      </c>
      <c r="BP70" s="123">
        <v>0</v>
      </c>
      <c r="BQ70" s="123">
        <v>0</v>
      </c>
      <c r="BR70" s="185">
        <f t="shared" si="5"/>
        <v>0</v>
      </c>
      <c r="BS70" s="107"/>
      <c r="BT70" s="132"/>
    </row>
    <row r="71" spans="1:72" ht="15" hidden="1" customHeight="1" x14ac:dyDescent="0.25">
      <c r="A71" s="130" t="s">
        <v>4</v>
      </c>
      <c r="B71" s="563"/>
      <c r="C71" s="564"/>
      <c r="D71" s="335">
        <v>0</v>
      </c>
      <c r="E71" s="336"/>
      <c r="F71" s="337"/>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8"/>
      <c r="BF71" s="339"/>
      <c r="BG71" s="342">
        <f t="shared" si="0"/>
        <v>0</v>
      </c>
      <c r="BH71" s="341">
        <f t="shared" si="1"/>
        <v>0</v>
      </c>
      <c r="BI71" s="184" t="e">
        <f>IF(#REF!&lt;&gt;0,BG71/#REF!,0)</f>
        <v>#REF!</v>
      </c>
      <c r="BK71" s="147"/>
      <c r="BL71" s="133"/>
      <c r="BM71" s="121">
        <f t="shared" si="2"/>
        <v>0</v>
      </c>
      <c r="BN71" s="106">
        <f t="shared" si="3"/>
        <v>0</v>
      </c>
      <c r="BO71" s="122">
        <f t="shared" si="4"/>
        <v>0</v>
      </c>
      <c r="BP71" s="123">
        <v>0</v>
      </c>
      <c r="BQ71" s="123">
        <v>0</v>
      </c>
      <c r="BR71" s="185">
        <f t="shared" si="5"/>
        <v>0</v>
      </c>
      <c r="BS71" s="107"/>
      <c r="BT71" s="132"/>
    </row>
    <row r="72" spans="1:72" ht="15" hidden="1" customHeight="1" x14ac:dyDescent="0.25">
      <c r="A72" s="130" t="s">
        <v>4</v>
      </c>
      <c r="B72" s="563"/>
      <c r="C72" s="564"/>
      <c r="D72" s="335">
        <v>0</v>
      </c>
      <c r="E72" s="336"/>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8"/>
      <c r="BF72" s="339"/>
      <c r="BG72" s="342">
        <f t="shared" si="0"/>
        <v>0</v>
      </c>
      <c r="BH72" s="341">
        <f t="shared" si="1"/>
        <v>0</v>
      </c>
      <c r="BI72" s="184" t="e">
        <f>IF(#REF!&lt;&gt;0,BG72/#REF!,0)</f>
        <v>#REF!</v>
      </c>
      <c r="BK72" s="147"/>
      <c r="BL72" s="133"/>
      <c r="BM72" s="121">
        <f t="shared" si="2"/>
        <v>0</v>
      </c>
      <c r="BN72" s="106">
        <f t="shared" si="3"/>
        <v>0</v>
      </c>
      <c r="BO72" s="122">
        <f t="shared" si="4"/>
        <v>0</v>
      </c>
      <c r="BP72" s="123">
        <v>0</v>
      </c>
      <c r="BQ72" s="123">
        <v>0</v>
      </c>
      <c r="BR72" s="185">
        <f t="shared" si="5"/>
        <v>0</v>
      </c>
      <c r="BS72" s="107"/>
      <c r="BT72" s="132"/>
    </row>
    <row r="73" spans="1:72" ht="15" hidden="1" customHeight="1" x14ac:dyDescent="0.25">
      <c r="A73" s="130" t="s">
        <v>4</v>
      </c>
      <c r="B73" s="563"/>
      <c r="C73" s="564"/>
      <c r="D73" s="335">
        <v>0</v>
      </c>
      <c r="E73" s="336"/>
      <c r="F73" s="337"/>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8"/>
      <c r="BF73" s="339"/>
      <c r="BG73" s="342">
        <f t="shared" ref="BG73:BG136" si="6">SUM(F73:BD73)</f>
        <v>0</v>
      </c>
      <c r="BH73" s="341">
        <f t="shared" ref="BH73:BH136" si="7">(D73/232)*BG73</f>
        <v>0</v>
      </c>
      <c r="BI73" s="184" t="e">
        <f>IF(#REF!&lt;&gt;0,BG73/#REF!,0)</f>
        <v>#REF!</v>
      </c>
      <c r="BK73" s="147"/>
      <c r="BL73" s="133"/>
      <c r="BM73" s="121">
        <f t="shared" ref="BM73:BM136" si="8">IF(D73&gt;0,MIN($BM$6,D73),0)</f>
        <v>0</v>
      </c>
      <c r="BN73" s="106">
        <f t="shared" si="3"/>
        <v>0</v>
      </c>
      <c r="BO73" s="122">
        <f t="shared" si="4"/>
        <v>0</v>
      </c>
      <c r="BP73" s="123">
        <v>0</v>
      </c>
      <c r="BQ73" s="123">
        <v>0</v>
      </c>
      <c r="BR73" s="185">
        <f t="shared" si="5"/>
        <v>0</v>
      </c>
      <c r="BS73" s="107"/>
      <c r="BT73" s="132"/>
    </row>
    <row r="74" spans="1:72" ht="15" hidden="1" customHeight="1" x14ac:dyDescent="0.25">
      <c r="A74" s="130" t="s">
        <v>4</v>
      </c>
      <c r="B74" s="563"/>
      <c r="C74" s="564"/>
      <c r="D74" s="335">
        <v>0</v>
      </c>
      <c r="E74" s="336"/>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7"/>
      <c r="AY74" s="337"/>
      <c r="AZ74" s="337"/>
      <c r="BA74" s="337"/>
      <c r="BB74" s="337"/>
      <c r="BC74" s="337"/>
      <c r="BD74" s="337"/>
      <c r="BE74" s="338"/>
      <c r="BF74" s="339"/>
      <c r="BG74" s="342">
        <f t="shared" si="6"/>
        <v>0</v>
      </c>
      <c r="BH74" s="341">
        <f t="shared" si="7"/>
        <v>0</v>
      </c>
      <c r="BI74" s="184" t="e">
        <f>IF(#REF!&lt;&gt;0,BG74/#REF!,0)</f>
        <v>#REF!</v>
      </c>
      <c r="BK74" s="147"/>
      <c r="BL74" s="133"/>
      <c r="BM74" s="121">
        <f t="shared" si="8"/>
        <v>0</v>
      </c>
      <c r="BN74" s="106">
        <f t="shared" si="3"/>
        <v>0</v>
      </c>
      <c r="BO74" s="122">
        <f t="shared" ref="BO74:BO137" si="9">MIN(BH74,(BM74/232)*BN74)</f>
        <v>0</v>
      </c>
      <c r="BP74" s="123">
        <v>0</v>
      </c>
      <c r="BQ74" s="123">
        <v>0</v>
      </c>
      <c r="BR74" s="185">
        <f t="shared" ref="BR74:BR137" si="10">BH74-BO74-BP74-BQ74</f>
        <v>0</v>
      </c>
      <c r="BS74" s="107"/>
      <c r="BT74" s="132"/>
    </row>
    <row r="75" spans="1:72" ht="15" hidden="1" customHeight="1" x14ac:dyDescent="0.25">
      <c r="A75" s="130" t="s">
        <v>4</v>
      </c>
      <c r="B75" s="563"/>
      <c r="C75" s="564"/>
      <c r="D75" s="335">
        <v>0</v>
      </c>
      <c r="E75" s="336"/>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7"/>
      <c r="BE75" s="338"/>
      <c r="BF75" s="339"/>
      <c r="BG75" s="342">
        <f t="shared" si="6"/>
        <v>0</v>
      </c>
      <c r="BH75" s="341">
        <f t="shared" si="7"/>
        <v>0</v>
      </c>
      <c r="BI75" s="184" t="e">
        <f>IF(#REF!&lt;&gt;0,BG75/#REF!,0)</f>
        <v>#REF!</v>
      </c>
      <c r="BK75" s="147"/>
      <c r="BL75" s="133"/>
      <c r="BM75" s="121">
        <f t="shared" si="8"/>
        <v>0</v>
      </c>
      <c r="BN75" s="106">
        <f t="shared" ref="BN75:BN138" si="11">BG75</f>
        <v>0</v>
      </c>
      <c r="BO75" s="122">
        <f t="shared" si="9"/>
        <v>0</v>
      </c>
      <c r="BP75" s="123">
        <v>0</v>
      </c>
      <c r="BQ75" s="123">
        <v>0</v>
      </c>
      <c r="BR75" s="185">
        <f t="shared" si="10"/>
        <v>0</v>
      </c>
      <c r="BS75" s="107"/>
      <c r="BT75" s="132"/>
    </row>
    <row r="76" spans="1:72" ht="15" hidden="1" customHeight="1" x14ac:dyDescent="0.25">
      <c r="A76" s="130" t="s">
        <v>4</v>
      </c>
      <c r="B76" s="563"/>
      <c r="C76" s="564"/>
      <c r="D76" s="335">
        <v>0</v>
      </c>
      <c r="E76" s="336"/>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7"/>
      <c r="AZ76" s="337"/>
      <c r="BA76" s="337"/>
      <c r="BB76" s="337"/>
      <c r="BC76" s="337"/>
      <c r="BD76" s="337"/>
      <c r="BE76" s="338"/>
      <c r="BF76" s="339"/>
      <c r="BG76" s="342">
        <f t="shared" si="6"/>
        <v>0</v>
      </c>
      <c r="BH76" s="341">
        <f t="shared" si="7"/>
        <v>0</v>
      </c>
      <c r="BI76" s="184" t="e">
        <f>IF(#REF!&lt;&gt;0,BG76/#REF!,0)</f>
        <v>#REF!</v>
      </c>
      <c r="BK76" s="147"/>
      <c r="BL76" s="133"/>
      <c r="BM76" s="121">
        <f t="shared" si="8"/>
        <v>0</v>
      </c>
      <c r="BN76" s="106">
        <f t="shared" si="11"/>
        <v>0</v>
      </c>
      <c r="BO76" s="122">
        <f t="shared" si="9"/>
        <v>0</v>
      </c>
      <c r="BP76" s="123">
        <v>0</v>
      </c>
      <c r="BQ76" s="123">
        <v>0</v>
      </c>
      <c r="BR76" s="185">
        <f t="shared" si="10"/>
        <v>0</v>
      </c>
      <c r="BS76" s="107"/>
      <c r="BT76" s="132"/>
    </row>
    <row r="77" spans="1:72" ht="15" hidden="1" customHeight="1" x14ac:dyDescent="0.25">
      <c r="A77" s="130" t="s">
        <v>4</v>
      </c>
      <c r="B77" s="563"/>
      <c r="C77" s="564"/>
      <c r="D77" s="335">
        <v>0</v>
      </c>
      <c r="E77" s="336"/>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8"/>
      <c r="BF77" s="339"/>
      <c r="BG77" s="342">
        <f t="shared" si="6"/>
        <v>0</v>
      </c>
      <c r="BH77" s="341">
        <f t="shared" si="7"/>
        <v>0</v>
      </c>
      <c r="BI77" s="184" t="e">
        <f>IF(#REF!&lt;&gt;0,BG77/#REF!,0)</f>
        <v>#REF!</v>
      </c>
      <c r="BK77" s="147"/>
      <c r="BL77" s="133"/>
      <c r="BM77" s="121">
        <f t="shared" si="8"/>
        <v>0</v>
      </c>
      <c r="BN77" s="106">
        <f t="shared" si="11"/>
        <v>0</v>
      </c>
      <c r="BO77" s="122">
        <f t="shared" si="9"/>
        <v>0</v>
      </c>
      <c r="BP77" s="123">
        <v>0</v>
      </c>
      <c r="BQ77" s="123">
        <v>0</v>
      </c>
      <c r="BR77" s="185">
        <f t="shared" si="10"/>
        <v>0</v>
      </c>
      <c r="BS77" s="107"/>
      <c r="BT77" s="132"/>
    </row>
    <row r="78" spans="1:72" ht="15" hidden="1" customHeight="1" x14ac:dyDescent="0.25">
      <c r="A78" s="130" t="s">
        <v>4</v>
      </c>
      <c r="B78" s="563"/>
      <c r="C78" s="564"/>
      <c r="D78" s="335">
        <v>0</v>
      </c>
      <c r="E78" s="336"/>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8"/>
      <c r="BF78" s="339"/>
      <c r="BG78" s="342">
        <f t="shared" si="6"/>
        <v>0</v>
      </c>
      <c r="BH78" s="341">
        <f t="shared" si="7"/>
        <v>0</v>
      </c>
      <c r="BI78" s="184" t="e">
        <f>IF(#REF!&lt;&gt;0,BG78/#REF!,0)</f>
        <v>#REF!</v>
      </c>
      <c r="BK78" s="147"/>
      <c r="BL78" s="133"/>
      <c r="BM78" s="121">
        <f t="shared" si="8"/>
        <v>0</v>
      </c>
      <c r="BN78" s="106">
        <f t="shared" si="11"/>
        <v>0</v>
      </c>
      <c r="BO78" s="122">
        <f t="shared" si="9"/>
        <v>0</v>
      </c>
      <c r="BP78" s="123">
        <v>0</v>
      </c>
      <c r="BQ78" s="123">
        <v>0</v>
      </c>
      <c r="BR78" s="185">
        <f t="shared" si="10"/>
        <v>0</v>
      </c>
      <c r="BS78" s="107"/>
      <c r="BT78" s="132"/>
    </row>
    <row r="79" spans="1:72" ht="15" hidden="1" customHeight="1" x14ac:dyDescent="0.25">
      <c r="A79" s="130" t="s">
        <v>4</v>
      </c>
      <c r="B79" s="563"/>
      <c r="C79" s="564"/>
      <c r="D79" s="335">
        <v>0</v>
      </c>
      <c r="E79" s="336"/>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8"/>
      <c r="BF79" s="339"/>
      <c r="BG79" s="342">
        <f t="shared" si="6"/>
        <v>0</v>
      </c>
      <c r="BH79" s="341">
        <f t="shared" si="7"/>
        <v>0</v>
      </c>
      <c r="BI79" s="184" t="e">
        <f>IF(#REF!&lt;&gt;0,BG79/#REF!,0)</f>
        <v>#REF!</v>
      </c>
      <c r="BK79" s="147"/>
      <c r="BL79" s="133"/>
      <c r="BM79" s="121">
        <f t="shared" si="8"/>
        <v>0</v>
      </c>
      <c r="BN79" s="106">
        <f t="shared" si="11"/>
        <v>0</v>
      </c>
      <c r="BO79" s="122">
        <f t="shared" si="9"/>
        <v>0</v>
      </c>
      <c r="BP79" s="123">
        <v>0</v>
      </c>
      <c r="BQ79" s="123">
        <v>0</v>
      </c>
      <c r="BR79" s="185">
        <f t="shared" si="10"/>
        <v>0</v>
      </c>
      <c r="BS79" s="107"/>
      <c r="BT79" s="132"/>
    </row>
    <row r="80" spans="1:72" ht="15" hidden="1" customHeight="1" x14ac:dyDescent="0.25">
      <c r="A80" s="130" t="s">
        <v>4</v>
      </c>
      <c r="B80" s="563"/>
      <c r="C80" s="564"/>
      <c r="D80" s="335">
        <v>0</v>
      </c>
      <c r="E80" s="336"/>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8"/>
      <c r="BF80" s="339"/>
      <c r="BG80" s="342">
        <f t="shared" si="6"/>
        <v>0</v>
      </c>
      <c r="BH80" s="341">
        <f t="shared" si="7"/>
        <v>0</v>
      </c>
      <c r="BI80" s="184" t="e">
        <f>IF(#REF!&lt;&gt;0,BG80/#REF!,0)</f>
        <v>#REF!</v>
      </c>
      <c r="BK80" s="147"/>
      <c r="BL80" s="133"/>
      <c r="BM80" s="121">
        <f t="shared" si="8"/>
        <v>0</v>
      </c>
      <c r="BN80" s="106">
        <f t="shared" si="11"/>
        <v>0</v>
      </c>
      <c r="BO80" s="122">
        <f t="shared" si="9"/>
        <v>0</v>
      </c>
      <c r="BP80" s="123">
        <v>0</v>
      </c>
      <c r="BQ80" s="123">
        <v>0</v>
      </c>
      <c r="BR80" s="185">
        <f t="shared" si="10"/>
        <v>0</v>
      </c>
      <c r="BS80" s="107"/>
      <c r="BT80" s="132"/>
    </row>
    <row r="81" spans="1:72" ht="15" hidden="1" customHeight="1" x14ac:dyDescent="0.25">
      <c r="A81" s="130" t="s">
        <v>4</v>
      </c>
      <c r="B81" s="563"/>
      <c r="C81" s="564"/>
      <c r="D81" s="335">
        <v>0</v>
      </c>
      <c r="E81" s="336"/>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337"/>
      <c r="BD81" s="337"/>
      <c r="BE81" s="338"/>
      <c r="BF81" s="339"/>
      <c r="BG81" s="342">
        <f t="shared" si="6"/>
        <v>0</v>
      </c>
      <c r="BH81" s="341">
        <f t="shared" si="7"/>
        <v>0</v>
      </c>
      <c r="BI81" s="184" t="e">
        <f>IF(#REF!&lt;&gt;0,BG81/#REF!,0)</f>
        <v>#REF!</v>
      </c>
      <c r="BK81" s="147"/>
      <c r="BL81" s="133"/>
      <c r="BM81" s="121">
        <f t="shared" si="8"/>
        <v>0</v>
      </c>
      <c r="BN81" s="106">
        <f t="shared" si="11"/>
        <v>0</v>
      </c>
      <c r="BO81" s="122">
        <f t="shared" si="9"/>
        <v>0</v>
      </c>
      <c r="BP81" s="123">
        <v>0</v>
      </c>
      <c r="BQ81" s="123">
        <v>0</v>
      </c>
      <c r="BR81" s="185">
        <f t="shared" si="10"/>
        <v>0</v>
      </c>
      <c r="BS81" s="107"/>
      <c r="BT81" s="132"/>
    </row>
    <row r="82" spans="1:72" ht="15" hidden="1" customHeight="1" x14ac:dyDescent="0.25">
      <c r="A82" s="130" t="s">
        <v>4</v>
      </c>
      <c r="B82" s="563"/>
      <c r="C82" s="564"/>
      <c r="D82" s="335">
        <v>0</v>
      </c>
      <c r="E82" s="336"/>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8"/>
      <c r="BF82" s="339"/>
      <c r="BG82" s="342">
        <f t="shared" si="6"/>
        <v>0</v>
      </c>
      <c r="BH82" s="341">
        <f t="shared" si="7"/>
        <v>0</v>
      </c>
      <c r="BI82" s="184" t="e">
        <f>IF(#REF!&lt;&gt;0,BG82/#REF!,0)</f>
        <v>#REF!</v>
      </c>
      <c r="BK82" s="147"/>
      <c r="BL82" s="133"/>
      <c r="BM82" s="121">
        <f t="shared" si="8"/>
        <v>0</v>
      </c>
      <c r="BN82" s="106">
        <f t="shared" si="11"/>
        <v>0</v>
      </c>
      <c r="BO82" s="122">
        <f t="shared" si="9"/>
        <v>0</v>
      </c>
      <c r="BP82" s="123">
        <v>0</v>
      </c>
      <c r="BQ82" s="123">
        <v>0</v>
      </c>
      <c r="BR82" s="185">
        <f t="shared" si="10"/>
        <v>0</v>
      </c>
      <c r="BS82" s="107"/>
      <c r="BT82" s="132"/>
    </row>
    <row r="83" spans="1:72" ht="15" hidden="1" customHeight="1" x14ac:dyDescent="0.25">
      <c r="A83" s="130" t="s">
        <v>4</v>
      </c>
      <c r="B83" s="563"/>
      <c r="C83" s="564"/>
      <c r="D83" s="335">
        <v>0</v>
      </c>
      <c r="E83" s="336"/>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8"/>
      <c r="BF83" s="339"/>
      <c r="BG83" s="342">
        <f t="shared" si="6"/>
        <v>0</v>
      </c>
      <c r="BH83" s="341">
        <f t="shared" si="7"/>
        <v>0</v>
      </c>
      <c r="BI83" s="184" t="e">
        <f>IF(#REF!&lt;&gt;0,BG83/#REF!,0)</f>
        <v>#REF!</v>
      </c>
      <c r="BK83" s="147"/>
      <c r="BL83" s="133"/>
      <c r="BM83" s="121">
        <f t="shared" si="8"/>
        <v>0</v>
      </c>
      <c r="BN83" s="106">
        <f t="shared" si="11"/>
        <v>0</v>
      </c>
      <c r="BO83" s="122">
        <f t="shared" si="9"/>
        <v>0</v>
      </c>
      <c r="BP83" s="123">
        <v>0</v>
      </c>
      <c r="BQ83" s="123">
        <v>0</v>
      </c>
      <c r="BR83" s="185">
        <f t="shared" si="10"/>
        <v>0</v>
      </c>
      <c r="BS83" s="107"/>
      <c r="BT83" s="132"/>
    </row>
    <row r="84" spans="1:72" ht="15" hidden="1" customHeight="1" x14ac:dyDescent="0.25">
      <c r="A84" s="130" t="s">
        <v>4</v>
      </c>
      <c r="B84" s="563"/>
      <c r="C84" s="564"/>
      <c r="D84" s="335">
        <v>0</v>
      </c>
      <c r="E84" s="336"/>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8"/>
      <c r="BF84" s="339"/>
      <c r="BG84" s="342">
        <f t="shared" si="6"/>
        <v>0</v>
      </c>
      <c r="BH84" s="341">
        <f t="shared" si="7"/>
        <v>0</v>
      </c>
      <c r="BI84" s="184" t="e">
        <f>IF(#REF!&lt;&gt;0,BG84/#REF!,0)</f>
        <v>#REF!</v>
      </c>
      <c r="BK84" s="147"/>
      <c r="BL84" s="133"/>
      <c r="BM84" s="121">
        <f t="shared" si="8"/>
        <v>0</v>
      </c>
      <c r="BN84" s="106">
        <f t="shared" si="11"/>
        <v>0</v>
      </c>
      <c r="BO84" s="122">
        <f t="shared" si="9"/>
        <v>0</v>
      </c>
      <c r="BP84" s="123">
        <v>0</v>
      </c>
      <c r="BQ84" s="123">
        <v>0</v>
      </c>
      <c r="BR84" s="185">
        <f t="shared" si="10"/>
        <v>0</v>
      </c>
      <c r="BS84" s="107"/>
      <c r="BT84" s="132"/>
    </row>
    <row r="85" spans="1:72" ht="15" hidden="1" customHeight="1" x14ac:dyDescent="0.25">
      <c r="A85" s="130" t="s">
        <v>4</v>
      </c>
      <c r="B85" s="563"/>
      <c r="C85" s="564"/>
      <c r="D85" s="335">
        <v>0</v>
      </c>
      <c r="E85" s="336"/>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8"/>
      <c r="BF85" s="339"/>
      <c r="BG85" s="342">
        <f t="shared" si="6"/>
        <v>0</v>
      </c>
      <c r="BH85" s="341">
        <f t="shared" si="7"/>
        <v>0</v>
      </c>
      <c r="BI85" s="184" t="e">
        <f>IF(#REF!&lt;&gt;0,BG85/#REF!,0)</f>
        <v>#REF!</v>
      </c>
      <c r="BK85" s="147"/>
      <c r="BL85" s="133"/>
      <c r="BM85" s="121">
        <f t="shared" si="8"/>
        <v>0</v>
      </c>
      <c r="BN85" s="106">
        <f t="shared" si="11"/>
        <v>0</v>
      </c>
      <c r="BO85" s="122">
        <f t="shared" si="9"/>
        <v>0</v>
      </c>
      <c r="BP85" s="123">
        <v>0</v>
      </c>
      <c r="BQ85" s="123">
        <v>0</v>
      </c>
      <c r="BR85" s="185">
        <f t="shared" si="10"/>
        <v>0</v>
      </c>
      <c r="BS85" s="107"/>
      <c r="BT85" s="132"/>
    </row>
    <row r="86" spans="1:72" ht="15" hidden="1" customHeight="1" x14ac:dyDescent="0.25">
      <c r="A86" s="130" t="s">
        <v>4</v>
      </c>
      <c r="B86" s="563"/>
      <c r="C86" s="564"/>
      <c r="D86" s="335">
        <v>0</v>
      </c>
      <c r="E86" s="336"/>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8"/>
      <c r="BF86" s="339"/>
      <c r="BG86" s="342">
        <f t="shared" si="6"/>
        <v>0</v>
      </c>
      <c r="BH86" s="341">
        <f t="shared" si="7"/>
        <v>0</v>
      </c>
      <c r="BI86" s="184" t="e">
        <f>IF(#REF!&lt;&gt;0,BG86/#REF!,0)</f>
        <v>#REF!</v>
      </c>
      <c r="BK86" s="147"/>
      <c r="BL86" s="133"/>
      <c r="BM86" s="121">
        <f t="shared" si="8"/>
        <v>0</v>
      </c>
      <c r="BN86" s="106">
        <f t="shared" si="11"/>
        <v>0</v>
      </c>
      <c r="BO86" s="122">
        <f t="shared" si="9"/>
        <v>0</v>
      </c>
      <c r="BP86" s="123">
        <v>0</v>
      </c>
      <c r="BQ86" s="123">
        <v>0</v>
      </c>
      <c r="BR86" s="185">
        <f t="shared" si="10"/>
        <v>0</v>
      </c>
      <c r="BS86" s="107"/>
      <c r="BT86" s="132"/>
    </row>
    <row r="87" spans="1:72" ht="15" hidden="1" customHeight="1" x14ac:dyDescent="0.25">
      <c r="A87" s="130" t="s">
        <v>4</v>
      </c>
      <c r="B87" s="563"/>
      <c r="C87" s="564"/>
      <c r="D87" s="335">
        <v>0</v>
      </c>
      <c r="E87" s="336"/>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8"/>
      <c r="BF87" s="339"/>
      <c r="BG87" s="342">
        <f t="shared" si="6"/>
        <v>0</v>
      </c>
      <c r="BH87" s="341">
        <f t="shared" si="7"/>
        <v>0</v>
      </c>
      <c r="BI87" s="184" t="e">
        <f>IF(#REF!&lt;&gt;0,BG87/#REF!,0)</f>
        <v>#REF!</v>
      </c>
      <c r="BK87" s="147"/>
      <c r="BL87" s="133"/>
      <c r="BM87" s="121">
        <f t="shared" si="8"/>
        <v>0</v>
      </c>
      <c r="BN87" s="106">
        <f t="shared" si="11"/>
        <v>0</v>
      </c>
      <c r="BO87" s="122">
        <f t="shared" si="9"/>
        <v>0</v>
      </c>
      <c r="BP87" s="123">
        <v>0</v>
      </c>
      <c r="BQ87" s="123">
        <v>0</v>
      </c>
      <c r="BR87" s="185">
        <f t="shared" si="10"/>
        <v>0</v>
      </c>
      <c r="BS87" s="107"/>
      <c r="BT87" s="132"/>
    </row>
    <row r="88" spans="1:72" ht="15" hidden="1" customHeight="1" x14ac:dyDescent="0.25">
      <c r="A88" s="130" t="s">
        <v>4</v>
      </c>
      <c r="B88" s="563"/>
      <c r="C88" s="564"/>
      <c r="D88" s="335">
        <v>0</v>
      </c>
      <c r="E88" s="336"/>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337"/>
      <c r="BC88" s="337"/>
      <c r="BD88" s="337"/>
      <c r="BE88" s="338"/>
      <c r="BF88" s="339"/>
      <c r="BG88" s="342">
        <f t="shared" si="6"/>
        <v>0</v>
      </c>
      <c r="BH88" s="341">
        <f t="shared" si="7"/>
        <v>0</v>
      </c>
      <c r="BI88" s="184" t="e">
        <f>IF(#REF!&lt;&gt;0,BG88/#REF!,0)</f>
        <v>#REF!</v>
      </c>
      <c r="BK88" s="147"/>
      <c r="BL88" s="133"/>
      <c r="BM88" s="121">
        <f t="shared" si="8"/>
        <v>0</v>
      </c>
      <c r="BN88" s="106">
        <f t="shared" si="11"/>
        <v>0</v>
      </c>
      <c r="BO88" s="122">
        <f t="shared" si="9"/>
        <v>0</v>
      </c>
      <c r="BP88" s="123">
        <v>0</v>
      </c>
      <c r="BQ88" s="123">
        <v>0</v>
      </c>
      <c r="BR88" s="185">
        <f t="shared" si="10"/>
        <v>0</v>
      </c>
      <c r="BS88" s="107"/>
      <c r="BT88" s="132"/>
    </row>
    <row r="89" spans="1:72" ht="15" hidden="1" customHeight="1" x14ac:dyDescent="0.25">
      <c r="A89" s="130" t="s">
        <v>4</v>
      </c>
      <c r="B89" s="563"/>
      <c r="C89" s="564"/>
      <c r="D89" s="335">
        <v>0</v>
      </c>
      <c r="E89" s="336"/>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c r="AR89" s="337"/>
      <c r="AS89" s="337"/>
      <c r="AT89" s="337"/>
      <c r="AU89" s="337"/>
      <c r="AV89" s="337"/>
      <c r="AW89" s="337"/>
      <c r="AX89" s="337"/>
      <c r="AY89" s="337"/>
      <c r="AZ89" s="337"/>
      <c r="BA89" s="337"/>
      <c r="BB89" s="337"/>
      <c r="BC89" s="337"/>
      <c r="BD89" s="337"/>
      <c r="BE89" s="338"/>
      <c r="BF89" s="339"/>
      <c r="BG89" s="342">
        <f t="shared" si="6"/>
        <v>0</v>
      </c>
      <c r="BH89" s="341">
        <f t="shared" si="7"/>
        <v>0</v>
      </c>
      <c r="BI89" s="184" t="e">
        <f>IF(#REF!&lt;&gt;0,BG89/#REF!,0)</f>
        <v>#REF!</v>
      </c>
      <c r="BK89" s="147"/>
      <c r="BL89" s="133"/>
      <c r="BM89" s="121">
        <f t="shared" si="8"/>
        <v>0</v>
      </c>
      <c r="BN89" s="106">
        <f t="shared" si="11"/>
        <v>0</v>
      </c>
      <c r="BO89" s="122">
        <f t="shared" si="9"/>
        <v>0</v>
      </c>
      <c r="BP89" s="123">
        <v>0</v>
      </c>
      <c r="BQ89" s="123">
        <v>0</v>
      </c>
      <c r="BR89" s="185">
        <f t="shared" si="10"/>
        <v>0</v>
      </c>
      <c r="BS89" s="107"/>
      <c r="BT89" s="132"/>
    </row>
    <row r="90" spans="1:72" ht="15" hidden="1" customHeight="1" x14ac:dyDescent="0.25">
      <c r="A90" s="130" t="s">
        <v>4</v>
      </c>
      <c r="B90" s="563"/>
      <c r="C90" s="564"/>
      <c r="D90" s="335">
        <v>0</v>
      </c>
      <c r="E90" s="336"/>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c r="AY90" s="337"/>
      <c r="AZ90" s="337"/>
      <c r="BA90" s="337"/>
      <c r="BB90" s="337"/>
      <c r="BC90" s="337"/>
      <c r="BD90" s="337"/>
      <c r="BE90" s="338"/>
      <c r="BF90" s="339"/>
      <c r="BG90" s="342">
        <f t="shared" si="6"/>
        <v>0</v>
      </c>
      <c r="BH90" s="341">
        <f t="shared" si="7"/>
        <v>0</v>
      </c>
      <c r="BI90" s="184" t="e">
        <f>IF(#REF!&lt;&gt;0,BG90/#REF!,0)</f>
        <v>#REF!</v>
      </c>
      <c r="BK90" s="147"/>
      <c r="BL90" s="133"/>
      <c r="BM90" s="121">
        <f t="shared" si="8"/>
        <v>0</v>
      </c>
      <c r="BN90" s="106">
        <f t="shared" si="11"/>
        <v>0</v>
      </c>
      <c r="BO90" s="122">
        <f t="shared" si="9"/>
        <v>0</v>
      </c>
      <c r="BP90" s="123">
        <v>0</v>
      </c>
      <c r="BQ90" s="123">
        <v>0</v>
      </c>
      <c r="BR90" s="185">
        <f t="shared" si="10"/>
        <v>0</v>
      </c>
      <c r="BS90" s="107"/>
      <c r="BT90" s="132"/>
    </row>
    <row r="91" spans="1:72" ht="15" hidden="1" customHeight="1" x14ac:dyDescent="0.25">
      <c r="A91" s="130" t="s">
        <v>4</v>
      </c>
      <c r="B91" s="563"/>
      <c r="C91" s="564"/>
      <c r="D91" s="335">
        <v>0</v>
      </c>
      <c r="E91" s="336"/>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337"/>
      <c r="BE91" s="338"/>
      <c r="BF91" s="339"/>
      <c r="BG91" s="342">
        <f t="shared" si="6"/>
        <v>0</v>
      </c>
      <c r="BH91" s="341">
        <f t="shared" si="7"/>
        <v>0</v>
      </c>
      <c r="BI91" s="184" t="e">
        <f>IF(#REF!&lt;&gt;0,BG91/#REF!,0)</f>
        <v>#REF!</v>
      </c>
      <c r="BK91" s="147"/>
      <c r="BL91" s="133"/>
      <c r="BM91" s="121">
        <f t="shared" si="8"/>
        <v>0</v>
      </c>
      <c r="BN91" s="106">
        <f t="shared" si="11"/>
        <v>0</v>
      </c>
      <c r="BO91" s="122">
        <f t="shared" si="9"/>
        <v>0</v>
      </c>
      <c r="BP91" s="123">
        <v>0</v>
      </c>
      <c r="BQ91" s="123">
        <v>0</v>
      </c>
      <c r="BR91" s="185">
        <f t="shared" si="10"/>
        <v>0</v>
      </c>
      <c r="BS91" s="107"/>
      <c r="BT91" s="132"/>
    </row>
    <row r="92" spans="1:72" ht="15" hidden="1" customHeight="1" x14ac:dyDescent="0.25">
      <c r="A92" s="130" t="s">
        <v>4</v>
      </c>
      <c r="B92" s="563"/>
      <c r="C92" s="564"/>
      <c r="D92" s="335">
        <v>0</v>
      </c>
      <c r="E92" s="336"/>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7"/>
      <c r="AZ92" s="337"/>
      <c r="BA92" s="337"/>
      <c r="BB92" s="337"/>
      <c r="BC92" s="337"/>
      <c r="BD92" s="337"/>
      <c r="BE92" s="338"/>
      <c r="BF92" s="339"/>
      <c r="BG92" s="342">
        <f t="shared" si="6"/>
        <v>0</v>
      </c>
      <c r="BH92" s="341">
        <f t="shared" si="7"/>
        <v>0</v>
      </c>
      <c r="BI92" s="184" t="e">
        <f>IF(#REF!&lt;&gt;0,BG92/#REF!,0)</f>
        <v>#REF!</v>
      </c>
      <c r="BK92" s="147"/>
      <c r="BL92" s="133"/>
      <c r="BM92" s="121">
        <f t="shared" si="8"/>
        <v>0</v>
      </c>
      <c r="BN92" s="106">
        <f t="shared" si="11"/>
        <v>0</v>
      </c>
      <c r="BO92" s="122">
        <f t="shared" si="9"/>
        <v>0</v>
      </c>
      <c r="BP92" s="123">
        <v>0</v>
      </c>
      <c r="BQ92" s="123">
        <v>0</v>
      </c>
      <c r="BR92" s="185">
        <f t="shared" si="10"/>
        <v>0</v>
      </c>
      <c r="BS92" s="107"/>
      <c r="BT92" s="132"/>
    </row>
    <row r="93" spans="1:72" ht="15" hidden="1" customHeight="1" x14ac:dyDescent="0.25">
      <c r="A93" s="130" t="s">
        <v>4</v>
      </c>
      <c r="B93" s="563"/>
      <c r="C93" s="564"/>
      <c r="D93" s="335">
        <v>0</v>
      </c>
      <c r="E93" s="336"/>
      <c r="F93" s="337"/>
      <c r="G93" s="337"/>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337"/>
      <c r="AL93" s="337"/>
      <c r="AM93" s="337"/>
      <c r="AN93" s="337"/>
      <c r="AO93" s="337"/>
      <c r="AP93" s="337"/>
      <c r="AQ93" s="337"/>
      <c r="AR93" s="337"/>
      <c r="AS93" s="337"/>
      <c r="AT93" s="337"/>
      <c r="AU93" s="337"/>
      <c r="AV93" s="337"/>
      <c r="AW93" s="337"/>
      <c r="AX93" s="337"/>
      <c r="AY93" s="337"/>
      <c r="AZ93" s="337"/>
      <c r="BA93" s="337"/>
      <c r="BB93" s="337"/>
      <c r="BC93" s="337"/>
      <c r="BD93" s="337"/>
      <c r="BE93" s="338"/>
      <c r="BF93" s="339"/>
      <c r="BG93" s="342">
        <f t="shared" si="6"/>
        <v>0</v>
      </c>
      <c r="BH93" s="341">
        <f t="shared" si="7"/>
        <v>0</v>
      </c>
      <c r="BI93" s="184" t="e">
        <f>IF(#REF!&lt;&gt;0,BG93/#REF!,0)</f>
        <v>#REF!</v>
      </c>
      <c r="BK93" s="147"/>
      <c r="BL93" s="133"/>
      <c r="BM93" s="121">
        <f t="shared" si="8"/>
        <v>0</v>
      </c>
      <c r="BN93" s="106">
        <f t="shared" si="11"/>
        <v>0</v>
      </c>
      <c r="BO93" s="122">
        <f t="shared" si="9"/>
        <v>0</v>
      </c>
      <c r="BP93" s="123">
        <v>0</v>
      </c>
      <c r="BQ93" s="123">
        <v>0</v>
      </c>
      <c r="BR93" s="185">
        <f t="shared" si="10"/>
        <v>0</v>
      </c>
      <c r="BS93" s="107"/>
      <c r="BT93" s="132"/>
    </row>
    <row r="94" spans="1:72" ht="15" hidden="1" customHeight="1" x14ac:dyDescent="0.25">
      <c r="A94" s="130" t="s">
        <v>4</v>
      </c>
      <c r="B94" s="563"/>
      <c r="C94" s="564"/>
      <c r="D94" s="335">
        <v>0</v>
      </c>
      <c r="E94" s="336"/>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37"/>
      <c r="AE94" s="337"/>
      <c r="AF94" s="337"/>
      <c r="AG94" s="337"/>
      <c r="AH94" s="337"/>
      <c r="AI94" s="337"/>
      <c r="AJ94" s="337"/>
      <c r="AK94" s="337"/>
      <c r="AL94" s="337"/>
      <c r="AM94" s="337"/>
      <c r="AN94" s="337"/>
      <c r="AO94" s="337"/>
      <c r="AP94" s="337"/>
      <c r="AQ94" s="337"/>
      <c r="AR94" s="337"/>
      <c r="AS94" s="337"/>
      <c r="AT94" s="337"/>
      <c r="AU94" s="337"/>
      <c r="AV94" s="337"/>
      <c r="AW94" s="337"/>
      <c r="AX94" s="337"/>
      <c r="AY94" s="337"/>
      <c r="AZ94" s="337"/>
      <c r="BA94" s="337"/>
      <c r="BB94" s="337"/>
      <c r="BC94" s="337"/>
      <c r="BD94" s="337"/>
      <c r="BE94" s="338"/>
      <c r="BF94" s="339"/>
      <c r="BG94" s="342">
        <f t="shared" si="6"/>
        <v>0</v>
      </c>
      <c r="BH94" s="341">
        <f t="shared" si="7"/>
        <v>0</v>
      </c>
      <c r="BI94" s="184" t="e">
        <f>IF(#REF!&lt;&gt;0,BG94/#REF!,0)</f>
        <v>#REF!</v>
      </c>
      <c r="BK94" s="147"/>
      <c r="BL94" s="133"/>
      <c r="BM94" s="121">
        <f t="shared" si="8"/>
        <v>0</v>
      </c>
      <c r="BN94" s="106">
        <f t="shared" si="11"/>
        <v>0</v>
      </c>
      <c r="BO94" s="122">
        <f t="shared" si="9"/>
        <v>0</v>
      </c>
      <c r="BP94" s="123">
        <v>0</v>
      </c>
      <c r="BQ94" s="123">
        <v>0</v>
      </c>
      <c r="BR94" s="185">
        <f t="shared" si="10"/>
        <v>0</v>
      </c>
      <c r="BS94" s="107"/>
      <c r="BT94" s="132"/>
    </row>
    <row r="95" spans="1:72" ht="15" hidden="1" customHeight="1" x14ac:dyDescent="0.25">
      <c r="A95" s="130" t="s">
        <v>4</v>
      </c>
      <c r="B95" s="563"/>
      <c r="C95" s="564"/>
      <c r="D95" s="335">
        <v>0</v>
      </c>
      <c r="E95" s="336"/>
      <c r="F95" s="337"/>
      <c r="G95" s="337"/>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337"/>
      <c r="BE95" s="338"/>
      <c r="BF95" s="339"/>
      <c r="BG95" s="342">
        <f t="shared" si="6"/>
        <v>0</v>
      </c>
      <c r="BH95" s="341">
        <f t="shared" si="7"/>
        <v>0</v>
      </c>
      <c r="BI95" s="184" t="e">
        <f>IF(#REF!&lt;&gt;0,BG95/#REF!,0)</f>
        <v>#REF!</v>
      </c>
      <c r="BK95" s="147"/>
      <c r="BL95" s="133"/>
      <c r="BM95" s="121">
        <f t="shared" si="8"/>
        <v>0</v>
      </c>
      <c r="BN95" s="106">
        <f t="shared" si="11"/>
        <v>0</v>
      </c>
      <c r="BO95" s="122">
        <f t="shared" si="9"/>
        <v>0</v>
      </c>
      <c r="BP95" s="123">
        <v>0</v>
      </c>
      <c r="BQ95" s="123">
        <v>0</v>
      </c>
      <c r="BR95" s="185">
        <f t="shared" si="10"/>
        <v>0</v>
      </c>
      <c r="BS95" s="107"/>
      <c r="BT95" s="132"/>
    </row>
    <row r="96" spans="1:72" ht="15" hidden="1" customHeight="1" x14ac:dyDescent="0.25">
      <c r="A96" s="130" t="s">
        <v>4</v>
      </c>
      <c r="B96" s="563"/>
      <c r="C96" s="564"/>
      <c r="D96" s="335">
        <v>0</v>
      </c>
      <c r="E96" s="336"/>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8"/>
      <c r="BF96" s="339"/>
      <c r="BG96" s="342">
        <f t="shared" si="6"/>
        <v>0</v>
      </c>
      <c r="BH96" s="341">
        <f t="shared" si="7"/>
        <v>0</v>
      </c>
      <c r="BI96" s="184" t="e">
        <f>IF(#REF!&lt;&gt;0,BG96/#REF!,0)</f>
        <v>#REF!</v>
      </c>
      <c r="BK96" s="147"/>
      <c r="BL96" s="133"/>
      <c r="BM96" s="121">
        <f t="shared" si="8"/>
        <v>0</v>
      </c>
      <c r="BN96" s="106">
        <f t="shared" si="11"/>
        <v>0</v>
      </c>
      <c r="BO96" s="122">
        <f t="shared" si="9"/>
        <v>0</v>
      </c>
      <c r="BP96" s="123">
        <v>0</v>
      </c>
      <c r="BQ96" s="123">
        <v>0</v>
      </c>
      <c r="BR96" s="185">
        <f t="shared" si="10"/>
        <v>0</v>
      </c>
      <c r="BS96" s="107"/>
      <c r="BT96" s="132"/>
    </row>
    <row r="97" spans="1:72" ht="15" hidden="1" customHeight="1" x14ac:dyDescent="0.25">
      <c r="A97" s="130" t="s">
        <v>4</v>
      </c>
      <c r="B97" s="563"/>
      <c r="C97" s="564"/>
      <c r="D97" s="335">
        <v>0</v>
      </c>
      <c r="E97" s="336"/>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c r="AY97" s="337"/>
      <c r="AZ97" s="337"/>
      <c r="BA97" s="337"/>
      <c r="BB97" s="337"/>
      <c r="BC97" s="337"/>
      <c r="BD97" s="337"/>
      <c r="BE97" s="338"/>
      <c r="BF97" s="339"/>
      <c r="BG97" s="342">
        <f t="shared" si="6"/>
        <v>0</v>
      </c>
      <c r="BH97" s="341">
        <f t="shared" si="7"/>
        <v>0</v>
      </c>
      <c r="BI97" s="184" t="e">
        <f>IF(#REF!&lt;&gt;0,BG97/#REF!,0)</f>
        <v>#REF!</v>
      </c>
      <c r="BK97" s="147"/>
      <c r="BL97" s="133"/>
      <c r="BM97" s="121">
        <f t="shared" si="8"/>
        <v>0</v>
      </c>
      <c r="BN97" s="106">
        <f t="shared" si="11"/>
        <v>0</v>
      </c>
      <c r="BO97" s="122">
        <f t="shared" si="9"/>
        <v>0</v>
      </c>
      <c r="BP97" s="123">
        <v>0</v>
      </c>
      <c r="BQ97" s="123">
        <v>0</v>
      </c>
      <c r="BR97" s="185">
        <f t="shared" si="10"/>
        <v>0</v>
      </c>
      <c r="BS97" s="107"/>
      <c r="BT97" s="132"/>
    </row>
    <row r="98" spans="1:72" ht="15" hidden="1" customHeight="1" x14ac:dyDescent="0.25">
      <c r="A98" s="130" t="s">
        <v>4</v>
      </c>
      <c r="B98" s="563"/>
      <c r="C98" s="564"/>
      <c r="D98" s="335">
        <v>0</v>
      </c>
      <c r="E98" s="336"/>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7"/>
      <c r="BA98" s="337"/>
      <c r="BB98" s="337"/>
      <c r="BC98" s="337"/>
      <c r="BD98" s="337"/>
      <c r="BE98" s="338"/>
      <c r="BF98" s="339"/>
      <c r="BG98" s="342">
        <f t="shared" si="6"/>
        <v>0</v>
      </c>
      <c r="BH98" s="341">
        <f t="shared" si="7"/>
        <v>0</v>
      </c>
      <c r="BI98" s="184" t="e">
        <f>IF(#REF!&lt;&gt;0,BG98/#REF!,0)</f>
        <v>#REF!</v>
      </c>
      <c r="BK98" s="147"/>
      <c r="BL98" s="133"/>
      <c r="BM98" s="121">
        <f t="shared" si="8"/>
        <v>0</v>
      </c>
      <c r="BN98" s="106">
        <f t="shared" si="11"/>
        <v>0</v>
      </c>
      <c r="BO98" s="122">
        <f t="shared" si="9"/>
        <v>0</v>
      </c>
      <c r="BP98" s="123">
        <v>0</v>
      </c>
      <c r="BQ98" s="123">
        <v>0</v>
      </c>
      <c r="BR98" s="185">
        <f t="shared" si="10"/>
        <v>0</v>
      </c>
      <c r="BS98" s="107"/>
      <c r="BT98" s="132"/>
    </row>
    <row r="99" spans="1:72" ht="15" hidden="1" customHeight="1" x14ac:dyDescent="0.25">
      <c r="A99" s="130" t="s">
        <v>4</v>
      </c>
      <c r="B99" s="563"/>
      <c r="C99" s="564"/>
      <c r="D99" s="335">
        <v>0</v>
      </c>
      <c r="E99" s="336"/>
      <c r="F99" s="337"/>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7"/>
      <c r="AY99" s="337"/>
      <c r="AZ99" s="337"/>
      <c r="BA99" s="337"/>
      <c r="BB99" s="337"/>
      <c r="BC99" s="337"/>
      <c r="BD99" s="337"/>
      <c r="BE99" s="338"/>
      <c r="BF99" s="339"/>
      <c r="BG99" s="342">
        <f t="shared" si="6"/>
        <v>0</v>
      </c>
      <c r="BH99" s="341">
        <f t="shared" si="7"/>
        <v>0</v>
      </c>
      <c r="BI99" s="184" t="e">
        <f>IF(#REF!&lt;&gt;0,BG99/#REF!,0)</f>
        <v>#REF!</v>
      </c>
      <c r="BK99" s="147"/>
      <c r="BL99" s="133"/>
      <c r="BM99" s="121">
        <f t="shared" si="8"/>
        <v>0</v>
      </c>
      <c r="BN99" s="106">
        <f t="shared" si="11"/>
        <v>0</v>
      </c>
      <c r="BO99" s="122">
        <f t="shared" si="9"/>
        <v>0</v>
      </c>
      <c r="BP99" s="123">
        <v>0</v>
      </c>
      <c r="BQ99" s="123">
        <v>0</v>
      </c>
      <c r="BR99" s="185">
        <f t="shared" si="10"/>
        <v>0</v>
      </c>
      <c r="BS99" s="107"/>
      <c r="BT99" s="132"/>
    </row>
    <row r="100" spans="1:72" ht="15" hidden="1" customHeight="1" x14ac:dyDescent="0.25">
      <c r="A100" s="130" t="s">
        <v>4</v>
      </c>
      <c r="B100" s="563"/>
      <c r="C100" s="564"/>
      <c r="D100" s="335">
        <v>0</v>
      </c>
      <c r="E100" s="336"/>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337"/>
      <c r="BE100" s="338"/>
      <c r="BF100" s="339"/>
      <c r="BG100" s="342">
        <f t="shared" si="6"/>
        <v>0</v>
      </c>
      <c r="BH100" s="341">
        <f t="shared" si="7"/>
        <v>0</v>
      </c>
      <c r="BI100" s="184" t="e">
        <f>IF(#REF!&lt;&gt;0,BG100/#REF!,0)</f>
        <v>#REF!</v>
      </c>
      <c r="BK100" s="147"/>
      <c r="BL100" s="133"/>
      <c r="BM100" s="121">
        <f t="shared" si="8"/>
        <v>0</v>
      </c>
      <c r="BN100" s="106">
        <f t="shared" si="11"/>
        <v>0</v>
      </c>
      <c r="BO100" s="122">
        <f t="shared" si="9"/>
        <v>0</v>
      </c>
      <c r="BP100" s="123">
        <v>0</v>
      </c>
      <c r="BQ100" s="123">
        <v>0</v>
      </c>
      <c r="BR100" s="185">
        <f t="shared" si="10"/>
        <v>0</v>
      </c>
      <c r="BS100" s="107"/>
      <c r="BT100" s="132"/>
    </row>
    <row r="101" spans="1:72" ht="15" hidden="1" customHeight="1" x14ac:dyDescent="0.25">
      <c r="A101" s="130" t="s">
        <v>4</v>
      </c>
      <c r="B101" s="563"/>
      <c r="C101" s="564"/>
      <c r="D101" s="335">
        <v>0</v>
      </c>
      <c r="E101" s="336"/>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8"/>
      <c r="BF101" s="339"/>
      <c r="BG101" s="342">
        <f t="shared" si="6"/>
        <v>0</v>
      </c>
      <c r="BH101" s="341">
        <f t="shared" si="7"/>
        <v>0</v>
      </c>
      <c r="BI101" s="184" t="e">
        <f>IF(#REF!&lt;&gt;0,BG101/#REF!,0)</f>
        <v>#REF!</v>
      </c>
      <c r="BK101" s="147"/>
      <c r="BL101" s="133"/>
      <c r="BM101" s="121">
        <f t="shared" si="8"/>
        <v>0</v>
      </c>
      <c r="BN101" s="106">
        <f t="shared" si="11"/>
        <v>0</v>
      </c>
      <c r="BO101" s="122">
        <f t="shared" si="9"/>
        <v>0</v>
      </c>
      <c r="BP101" s="123">
        <v>0</v>
      </c>
      <c r="BQ101" s="123">
        <v>0</v>
      </c>
      <c r="BR101" s="185">
        <f t="shared" si="10"/>
        <v>0</v>
      </c>
      <c r="BS101" s="107"/>
      <c r="BT101" s="132"/>
    </row>
    <row r="102" spans="1:72" ht="15" hidden="1" customHeight="1" x14ac:dyDescent="0.25">
      <c r="A102" s="130" t="s">
        <v>4</v>
      </c>
      <c r="B102" s="563"/>
      <c r="C102" s="564"/>
      <c r="D102" s="335">
        <v>0</v>
      </c>
      <c r="E102" s="336"/>
      <c r="F102" s="337"/>
      <c r="G102" s="337"/>
      <c r="H102" s="337"/>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c r="AW102" s="337"/>
      <c r="AX102" s="337"/>
      <c r="AY102" s="337"/>
      <c r="AZ102" s="337"/>
      <c r="BA102" s="337"/>
      <c r="BB102" s="337"/>
      <c r="BC102" s="337"/>
      <c r="BD102" s="337"/>
      <c r="BE102" s="338"/>
      <c r="BF102" s="339"/>
      <c r="BG102" s="342">
        <f t="shared" si="6"/>
        <v>0</v>
      </c>
      <c r="BH102" s="341">
        <f t="shared" si="7"/>
        <v>0</v>
      </c>
      <c r="BI102" s="184" t="e">
        <f>IF(#REF!&lt;&gt;0,BG102/#REF!,0)</f>
        <v>#REF!</v>
      </c>
      <c r="BK102" s="147"/>
      <c r="BL102" s="133"/>
      <c r="BM102" s="121">
        <f t="shared" si="8"/>
        <v>0</v>
      </c>
      <c r="BN102" s="106">
        <f t="shared" si="11"/>
        <v>0</v>
      </c>
      <c r="BO102" s="122">
        <f t="shared" si="9"/>
        <v>0</v>
      </c>
      <c r="BP102" s="123">
        <v>0</v>
      </c>
      <c r="BQ102" s="123">
        <v>0</v>
      </c>
      <c r="BR102" s="185">
        <f t="shared" si="10"/>
        <v>0</v>
      </c>
      <c r="BS102" s="107"/>
      <c r="BT102" s="132"/>
    </row>
    <row r="103" spans="1:72" ht="15" hidden="1" customHeight="1" x14ac:dyDescent="0.25">
      <c r="A103" s="130" t="s">
        <v>4</v>
      </c>
      <c r="B103" s="563"/>
      <c r="C103" s="564"/>
      <c r="D103" s="335">
        <v>0</v>
      </c>
      <c r="E103" s="336"/>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8"/>
      <c r="BF103" s="339"/>
      <c r="BG103" s="342">
        <f t="shared" si="6"/>
        <v>0</v>
      </c>
      <c r="BH103" s="341">
        <f t="shared" si="7"/>
        <v>0</v>
      </c>
      <c r="BI103" s="184" t="e">
        <f>IF(#REF!&lt;&gt;0,BG103/#REF!,0)</f>
        <v>#REF!</v>
      </c>
      <c r="BK103" s="147"/>
      <c r="BL103" s="133"/>
      <c r="BM103" s="121">
        <f t="shared" si="8"/>
        <v>0</v>
      </c>
      <c r="BN103" s="106">
        <f t="shared" si="11"/>
        <v>0</v>
      </c>
      <c r="BO103" s="122">
        <f t="shared" si="9"/>
        <v>0</v>
      </c>
      <c r="BP103" s="123">
        <v>0</v>
      </c>
      <c r="BQ103" s="123">
        <v>0</v>
      </c>
      <c r="BR103" s="185">
        <f t="shared" si="10"/>
        <v>0</v>
      </c>
      <c r="BS103" s="107"/>
      <c r="BT103" s="132"/>
    </row>
    <row r="104" spans="1:72" ht="15" hidden="1" customHeight="1" x14ac:dyDescent="0.25">
      <c r="A104" s="130" t="s">
        <v>4</v>
      </c>
      <c r="B104" s="563"/>
      <c r="C104" s="564"/>
      <c r="D104" s="335">
        <v>0</v>
      </c>
      <c r="E104" s="336"/>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8"/>
      <c r="BF104" s="339"/>
      <c r="BG104" s="342">
        <f t="shared" si="6"/>
        <v>0</v>
      </c>
      <c r="BH104" s="341">
        <f t="shared" si="7"/>
        <v>0</v>
      </c>
      <c r="BI104" s="184" t="e">
        <f>IF(#REF!&lt;&gt;0,BG104/#REF!,0)</f>
        <v>#REF!</v>
      </c>
      <c r="BK104" s="147"/>
      <c r="BL104" s="133"/>
      <c r="BM104" s="121">
        <f t="shared" si="8"/>
        <v>0</v>
      </c>
      <c r="BN104" s="106">
        <f t="shared" si="11"/>
        <v>0</v>
      </c>
      <c r="BO104" s="122">
        <f t="shared" si="9"/>
        <v>0</v>
      </c>
      <c r="BP104" s="123">
        <v>0</v>
      </c>
      <c r="BQ104" s="123">
        <v>0</v>
      </c>
      <c r="BR104" s="185">
        <f t="shared" si="10"/>
        <v>0</v>
      </c>
      <c r="BS104" s="107"/>
      <c r="BT104" s="132"/>
    </row>
    <row r="105" spans="1:72" ht="15" hidden="1" customHeight="1" x14ac:dyDescent="0.25">
      <c r="A105" s="130" t="s">
        <v>4</v>
      </c>
      <c r="B105" s="563"/>
      <c r="C105" s="564"/>
      <c r="D105" s="335">
        <v>0</v>
      </c>
      <c r="E105" s="336"/>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8"/>
      <c r="BF105" s="339"/>
      <c r="BG105" s="342">
        <f t="shared" si="6"/>
        <v>0</v>
      </c>
      <c r="BH105" s="341">
        <f t="shared" si="7"/>
        <v>0</v>
      </c>
      <c r="BI105" s="184" t="e">
        <f>IF(#REF!&lt;&gt;0,BG105/#REF!,0)</f>
        <v>#REF!</v>
      </c>
      <c r="BK105" s="147"/>
      <c r="BL105" s="133"/>
      <c r="BM105" s="121">
        <f t="shared" si="8"/>
        <v>0</v>
      </c>
      <c r="BN105" s="106">
        <f t="shared" si="11"/>
        <v>0</v>
      </c>
      <c r="BO105" s="122">
        <f t="shared" si="9"/>
        <v>0</v>
      </c>
      <c r="BP105" s="123">
        <v>0</v>
      </c>
      <c r="BQ105" s="123">
        <v>0</v>
      </c>
      <c r="BR105" s="185">
        <f t="shared" si="10"/>
        <v>0</v>
      </c>
      <c r="BS105" s="107"/>
      <c r="BT105" s="132"/>
    </row>
    <row r="106" spans="1:72" ht="15" hidden="1" customHeight="1" x14ac:dyDescent="0.25">
      <c r="A106" s="130" t="s">
        <v>4</v>
      </c>
      <c r="B106" s="563"/>
      <c r="C106" s="564"/>
      <c r="D106" s="335">
        <v>0</v>
      </c>
      <c r="E106" s="336"/>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8"/>
      <c r="BF106" s="339"/>
      <c r="BG106" s="342">
        <f t="shared" si="6"/>
        <v>0</v>
      </c>
      <c r="BH106" s="341">
        <f t="shared" si="7"/>
        <v>0</v>
      </c>
      <c r="BI106" s="184" t="e">
        <f>IF(#REF!&lt;&gt;0,BG106/#REF!,0)</f>
        <v>#REF!</v>
      </c>
      <c r="BK106" s="147"/>
      <c r="BL106" s="133"/>
      <c r="BM106" s="121">
        <f t="shared" si="8"/>
        <v>0</v>
      </c>
      <c r="BN106" s="106">
        <f t="shared" si="11"/>
        <v>0</v>
      </c>
      <c r="BO106" s="122">
        <f t="shared" si="9"/>
        <v>0</v>
      </c>
      <c r="BP106" s="123">
        <v>0</v>
      </c>
      <c r="BQ106" s="123">
        <v>0</v>
      </c>
      <c r="BR106" s="185">
        <f t="shared" si="10"/>
        <v>0</v>
      </c>
      <c r="BS106" s="107"/>
      <c r="BT106" s="132"/>
    </row>
    <row r="107" spans="1:72" ht="15" hidden="1" customHeight="1" x14ac:dyDescent="0.25">
      <c r="A107" s="130" t="s">
        <v>4</v>
      </c>
      <c r="B107" s="563"/>
      <c r="C107" s="564"/>
      <c r="D107" s="335">
        <v>0</v>
      </c>
      <c r="E107" s="336"/>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7"/>
      <c r="BE107" s="338"/>
      <c r="BF107" s="339"/>
      <c r="BG107" s="342">
        <f t="shared" si="6"/>
        <v>0</v>
      </c>
      <c r="BH107" s="341">
        <f t="shared" si="7"/>
        <v>0</v>
      </c>
      <c r="BI107" s="184" t="e">
        <f>IF(#REF!&lt;&gt;0,BG107/#REF!,0)</f>
        <v>#REF!</v>
      </c>
      <c r="BK107" s="147"/>
      <c r="BL107" s="133"/>
      <c r="BM107" s="121">
        <f t="shared" si="8"/>
        <v>0</v>
      </c>
      <c r="BN107" s="106">
        <f t="shared" si="11"/>
        <v>0</v>
      </c>
      <c r="BO107" s="122">
        <f t="shared" si="9"/>
        <v>0</v>
      </c>
      <c r="BP107" s="123">
        <v>0</v>
      </c>
      <c r="BQ107" s="123">
        <v>0</v>
      </c>
      <c r="BR107" s="185">
        <f t="shared" si="10"/>
        <v>0</v>
      </c>
      <c r="BS107" s="107"/>
      <c r="BT107" s="132"/>
    </row>
    <row r="108" spans="1:72" ht="15" hidden="1" customHeight="1" x14ac:dyDescent="0.25">
      <c r="A108" s="130" t="s">
        <v>4</v>
      </c>
      <c r="B108" s="563"/>
      <c r="C108" s="564"/>
      <c r="D108" s="335">
        <v>0</v>
      </c>
      <c r="E108" s="336"/>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8"/>
      <c r="BF108" s="339"/>
      <c r="BG108" s="342">
        <f t="shared" si="6"/>
        <v>0</v>
      </c>
      <c r="BH108" s="341">
        <f t="shared" si="7"/>
        <v>0</v>
      </c>
      <c r="BI108" s="184" t="e">
        <f>IF(#REF!&lt;&gt;0,BG108/#REF!,0)</f>
        <v>#REF!</v>
      </c>
      <c r="BK108" s="147"/>
      <c r="BL108" s="133"/>
      <c r="BM108" s="121">
        <f t="shared" si="8"/>
        <v>0</v>
      </c>
      <c r="BN108" s="106">
        <f t="shared" si="11"/>
        <v>0</v>
      </c>
      <c r="BO108" s="122">
        <f t="shared" si="9"/>
        <v>0</v>
      </c>
      <c r="BP108" s="123">
        <v>0</v>
      </c>
      <c r="BQ108" s="123">
        <v>0</v>
      </c>
      <c r="BR108" s="185">
        <f t="shared" si="10"/>
        <v>0</v>
      </c>
      <c r="BS108" s="107"/>
      <c r="BT108" s="132"/>
    </row>
    <row r="109" spans="1:72" ht="15" hidden="1" customHeight="1" x14ac:dyDescent="0.25">
      <c r="A109" s="130" t="s">
        <v>4</v>
      </c>
      <c r="B109" s="563"/>
      <c r="C109" s="564"/>
      <c r="D109" s="335">
        <v>0</v>
      </c>
      <c r="E109" s="336"/>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8"/>
      <c r="BF109" s="339"/>
      <c r="BG109" s="342">
        <f t="shared" si="6"/>
        <v>0</v>
      </c>
      <c r="BH109" s="341">
        <f t="shared" si="7"/>
        <v>0</v>
      </c>
      <c r="BI109" s="184" t="e">
        <f>IF(#REF!&lt;&gt;0,BG109/#REF!,0)</f>
        <v>#REF!</v>
      </c>
      <c r="BK109" s="147"/>
      <c r="BL109" s="133"/>
      <c r="BM109" s="121">
        <f t="shared" si="8"/>
        <v>0</v>
      </c>
      <c r="BN109" s="106">
        <f t="shared" si="11"/>
        <v>0</v>
      </c>
      <c r="BO109" s="122">
        <f t="shared" si="9"/>
        <v>0</v>
      </c>
      <c r="BP109" s="123">
        <v>0</v>
      </c>
      <c r="BQ109" s="123">
        <v>0</v>
      </c>
      <c r="BR109" s="185">
        <f t="shared" si="10"/>
        <v>0</v>
      </c>
      <c r="BS109" s="107"/>
      <c r="BT109" s="132"/>
    </row>
    <row r="110" spans="1:72" ht="15" hidden="1" customHeight="1" x14ac:dyDescent="0.25">
      <c r="A110" s="130" t="s">
        <v>4</v>
      </c>
      <c r="B110" s="563"/>
      <c r="C110" s="564"/>
      <c r="D110" s="335">
        <v>0</v>
      </c>
      <c r="E110" s="336"/>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c r="AY110" s="337"/>
      <c r="AZ110" s="337"/>
      <c r="BA110" s="337"/>
      <c r="BB110" s="337"/>
      <c r="BC110" s="337"/>
      <c r="BD110" s="337"/>
      <c r="BE110" s="338"/>
      <c r="BF110" s="339"/>
      <c r="BG110" s="342">
        <f t="shared" si="6"/>
        <v>0</v>
      </c>
      <c r="BH110" s="341">
        <f t="shared" si="7"/>
        <v>0</v>
      </c>
      <c r="BI110" s="184" t="e">
        <f>IF(#REF!&lt;&gt;0,BG110/#REF!,0)</f>
        <v>#REF!</v>
      </c>
      <c r="BK110" s="147"/>
      <c r="BL110" s="133"/>
      <c r="BM110" s="121">
        <f t="shared" si="8"/>
        <v>0</v>
      </c>
      <c r="BN110" s="106">
        <f t="shared" si="11"/>
        <v>0</v>
      </c>
      <c r="BO110" s="122">
        <f t="shared" si="9"/>
        <v>0</v>
      </c>
      <c r="BP110" s="123">
        <v>0</v>
      </c>
      <c r="BQ110" s="123">
        <v>0</v>
      </c>
      <c r="BR110" s="185">
        <f t="shared" si="10"/>
        <v>0</v>
      </c>
      <c r="BS110" s="107"/>
      <c r="BT110" s="132"/>
    </row>
    <row r="111" spans="1:72" ht="15" hidden="1" customHeight="1" x14ac:dyDescent="0.25">
      <c r="A111" s="130" t="s">
        <v>4</v>
      </c>
      <c r="B111" s="563"/>
      <c r="C111" s="564"/>
      <c r="D111" s="335">
        <v>0</v>
      </c>
      <c r="E111" s="336"/>
      <c r="F111" s="337"/>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c r="AY111" s="337"/>
      <c r="AZ111" s="337"/>
      <c r="BA111" s="337"/>
      <c r="BB111" s="337"/>
      <c r="BC111" s="337"/>
      <c r="BD111" s="337"/>
      <c r="BE111" s="338"/>
      <c r="BF111" s="339"/>
      <c r="BG111" s="342">
        <f t="shared" si="6"/>
        <v>0</v>
      </c>
      <c r="BH111" s="341">
        <f t="shared" si="7"/>
        <v>0</v>
      </c>
      <c r="BI111" s="184" t="e">
        <f>IF(#REF!&lt;&gt;0,BG111/#REF!,0)</f>
        <v>#REF!</v>
      </c>
      <c r="BK111" s="147"/>
      <c r="BL111" s="133"/>
      <c r="BM111" s="121">
        <f t="shared" si="8"/>
        <v>0</v>
      </c>
      <c r="BN111" s="106">
        <f t="shared" si="11"/>
        <v>0</v>
      </c>
      <c r="BO111" s="122">
        <f t="shared" si="9"/>
        <v>0</v>
      </c>
      <c r="BP111" s="123">
        <v>0</v>
      </c>
      <c r="BQ111" s="123">
        <v>0</v>
      </c>
      <c r="BR111" s="185">
        <f t="shared" si="10"/>
        <v>0</v>
      </c>
      <c r="BS111" s="107"/>
      <c r="BT111" s="132"/>
    </row>
    <row r="112" spans="1:72" ht="15" hidden="1" customHeight="1" x14ac:dyDescent="0.25">
      <c r="A112" s="130" t="s">
        <v>4</v>
      </c>
      <c r="B112" s="563"/>
      <c r="C112" s="564"/>
      <c r="D112" s="335">
        <v>0</v>
      </c>
      <c r="E112" s="336"/>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37"/>
      <c r="AY112" s="337"/>
      <c r="AZ112" s="337"/>
      <c r="BA112" s="337"/>
      <c r="BB112" s="337"/>
      <c r="BC112" s="337"/>
      <c r="BD112" s="337"/>
      <c r="BE112" s="338"/>
      <c r="BF112" s="339"/>
      <c r="BG112" s="342">
        <f t="shared" si="6"/>
        <v>0</v>
      </c>
      <c r="BH112" s="341">
        <f t="shared" si="7"/>
        <v>0</v>
      </c>
      <c r="BI112" s="184" t="e">
        <f>IF(#REF!&lt;&gt;0,BG112/#REF!,0)</f>
        <v>#REF!</v>
      </c>
      <c r="BK112" s="147"/>
      <c r="BL112" s="133"/>
      <c r="BM112" s="121">
        <f t="shared" si="8"/>
        <v>0</v>
      </c>
      <c r="BN112" s="106">
        <f t="shared" si="11"/>
        <v>0</v>
      </c>
      <c r="BO112" s="122">
        <f t="shared" si="9"/>
        <v>0</v>
      </c>
      <c r="BP112" s="123">
        <v>0</v>
      </c>
      <c r="BQ112" s="123">
        <v>0</v>
      </c>
      <c r="BR112" s="185">
        <f t="shared" si="10"/>
        <v>0</v>
      </c>
      <c r="BS112" s="107"/>
      <c r="BT112" s="132"/>
    </row>
    <row r="113" spans="1:72" ht="15" hidden="1" customHeight="1" x14ac:dyDescent="0.25">
      <c r="A113" s="130" t="s">
        <v>4</v>
      </c>
      <c r="B113" s="563"/>
      <c r="C113" s="564"/>
      <c r="D113" s="335">
        <v>0</v>
      </c>
      <c r="E113" s="336"/>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7"/>
      <c r="AY113" s="337"/>
      <c r="AZ113" s="337"/>
      <c r="BA113" s="337"/>
      <c r="BB113" s="337"/>
      <c r="BC113" s="337"/>
      <c r="BD113" s="337"/>
      <c r="BE113" s="338"/>
      <c r="BF113" s="339"/>
      <c r="BG113" s="342">
        <f t="shared" si="6"/>
        <v>0</v>
      </c>
      <c r="BH113" s="341">
        <f t="shared" si="7"/>
        <v>0</v>
      </c>
      <c r="BI113" s="184" t="e">
        <f>IF(#REF!&lt;&gt;0,BG113/#REF!,0)</f>
        <v>#REF!</v>
      </c>
      <c r="BK113" s="147"/>
      <c r="BL113" s="133"/>
      <c r="BM113" s="121">
        <f t="shared" si="8"/>
        <v>0</v>
      </c>
      <c r="BN113" s="106">
        <f t="shared" si="11"/>
        <v>0</v>
      </c>
      <c r="BO113" s="122">
        <f t="shared" si="9"/>
        <v>0</v>
      </c>
      <c r="BP113" s="123">
        <v>0</v>
      </c>
      <c r="BQ113" s="123">
        <v>0</v>
      </c>
      <c r="BR113" s="185">
        <f t="shared" si="10"/>
        <v>0</v>
      </c>
      <c r="BS113" s="107"/>
      <c r="BT113" s="132"/>
    </row>
    <row r="114" spans="1:72" ht="15" hidden="1" customHeight="1" x14ac:dyDescent="0.25">
      <c r="A114" s="130" t="s">
        <v>4</v>
      </c>
      <c r="B114" s="563"/>
      <c r="C114" s="564"/>
      <c r="D114" s="335">
        <v>0</v>
      </c>
      <c r="E114" s="336"/>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8"/>
      <c r="BF114" s="339"/>
      <c r="BG114" s="342">
        <f t="shared" si="6"/>
        <v>0</v>
      </c>
      <c r="BH114" s="341">
        <f t="shared" si="7"/>
        <v>0</v>
      </c>
      <c r="BI114" s="184" t="e">
        <f>IF(#REF!&lt;&gt;0,BG114/#REF!,0)</f>
        <v>#REF!</v>
      </c>
      <c r="BK114" s="147"/>
      <c r="BL114" s="133"/>
      <c r="BM114" s="121">
        <f t="shared" si="8"/>
        <v>0</v>
      </c>
      <c r="BN114" s="106">
        <f t="shared" si="11"/>
        <v>0</v>
      </c>
      <c r="BO114" s="122">
        <f t="shared" si="9"/>
        <v>0</v>
      </c>
      <c r="BP114" s="123">
        <v>0</v>
      </c>
      <c r="BQ114" s="123">
        <v>0</v>
      </c>
      <c r="BR114" s="185">
        <f t="shared" si="10"/>
        <v>0</v>
      </c>
      <c r="BS114" s="107"/>
      <c r="BT114" s="132"/>
    </row>
    <row r="115" spans="1:72" ht="15" hidden="1" customHeight="1" x14ac:dyDescent="0.25">
      <c r="A115" s="130" t="s">
        <v>4</v>
      </c>
      <c r="B115" s="563"/>
      <c r="C115" s="564"/>
      <c r="D115" s="335">
        <v>0</v>
      </c>
      <c r="E115" s="336"/>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8"/>
      <c r="BF115" s="339"/>
      <c r="BG115" s="342">
        <f t="shared" si="6"/>
        <v>0</v>
      </c>
      <c r="BH115" s="341">
        <f t="shared" si="7"/>
        <v>0</v>
      </c>
      <c r="BI115" s="184" t="e">
        <f>IF(#REF!&lt;&gt;0,BG115/#REF!,0)</f>
        <v>#REF!</v>
      </c>
      <c r="BK115" s="147"/>
      <c r="BL115" s="133"/>
      <c r="BM115" s="121">
        <f t="shared" si="8"/>
        <v>0</v>
      </c>
      <c r="BN115" s="106">
        <f t="shared" si="11"/>
        <v>0</v>
      </c>
      <c r="BO115" s="122">
        <f t="shared" si="9"/>
        <v>0</v>
      </c>
      <c r="BP115" s="123">
        <v>0</v>
      </c>
      <c r="BQ115" s="123">
        <v>0</v>
      </c>
      <c r="BR115" s="185">
        <f t="shared" si="10"/>
        <v>0</v>
      </c>
      <c r="BS115" s="107"/>
      <c r="BT115" s="132"/>
    </row>
    <row r="116" spans="1:72" ht="15" hidden="1" customHeight="1" x14ac:dyDescent="0.25">
      <c r="A116" s="130" t="s">
        <v>4</v>
      </c>
      <c r="B116" s="563"/>
      <c r="C116" s="564"/>
      <c r="D116" s="335">
        <v>0</v>
      </c>
      <c r="E116" s="336"/>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8"/>
      <c r="BF116" s="339"/>
      <c r="BG116" s="342">
        <f t="shared" si="6"/>
        <v>0</v>
      </c>
      <c r="BH116" s="341">
        <f t="shared" si="7"/>
        <v>0</v>
      </c>
      <c r="BI116" s="184" t="e">
        <f>IF(#REF!&lt;&gt;0,BG116/#REF!,0)</f>
        <v>#REF!</v>
      </c>
      <c r="BK116" s="147"/>
      <c r="BL116" s="133"/>
      <c r="BM116" s="121">
        <f t="shared" si="8"/>
        <v>0</v>
      </c>
      <c r="BN116" s="106">
        <f t="shared" si="11"/>
        <v>0</v>
      </c>
      <c r="BO116" s="122">
        <f t="shared" si="9"/>
        <v>0</v>
      </c>
      <c r="BP116" s="123">
        <v>0</v>
      </c>
      <c r="BQ116" s="123">
        <v>0</v>
      </c>
      <c r="BR116" s="185">
        <f t="shared" si="10"/>
        <v>0</v>
      </c>
      <c r="BS116" s="107"/>
      <c r="BT116" s="132"/>
    </row>
    <row r="117" spans="1:72" ht="15" hidden="1" customHeight="1" x14ac:dyDescent="0.25">
      <c r="A117" s="130" t="s">
        <v>4</v>
      </c>
      <c r="B117" s="563"/>
      <c r="C117" s="564"/>
      <c r="D117" s="335">
        <v>0</v>
      </c>
      <c r="E117" s="336"/>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337"/>
      <c r="BB117" s="337"/>
      <c r="BC117" s="337"/>
      <c r="BD117" s="337"/>
      <c r="BE117" s="338"/>
      <c r="BF117" s="339"/>
      <c r="BG117" s="342">
        <f t="shared" si="6"/>
        <v>0</v>
      </c>
      <c r="BH117" s="341">
        <f t="shared" si="7"/>
        <v>0</v>
      </c>
      <c r="BI117" s="184" t="e">
        <f>IF(#REF!&lt;&gt;0,BG117/#REF!,0)</f>
        <v>#REF!</v>
      </c>
      <c r="BK117" s="147"/>
      <c r="BL117" s="133"/>
      <c r="BM117" s="121">
        <f t="shared" si="8"/>
        <v>0</v>
      </c>
      <c r="BN117" s="106">
        <f t="shared" si="11"/>
        <v>0</v>
      </c>
      <c r="BO117" s="122">
        <f t="shared" si="9"/>
        <v>0</v>
      </c>
      <c r="BP117" s="123">
        <v>0</v>
      </c>
      <c r="BQ117" s="123">
        <v>0</v>
      </c>
      <c r="BR117" s="185">
        <f t="shared" si="10"/>
        <v>0</v>
      </c>
      <c r="BS117" s="107"/>
      <c r="BT117" s="132"/>
    </row>
    <row r="118" spans="1:72" ht="15" hidden="1" customHeight="1" x14ac:dyDescent="0.25">
      <c r="A118" s="130" t="s">
        <v>4</v>
      </c>
      <c r="B118" s="563"/>
      <c r="C118" s="564"/>
      <c r="D118" s="335">
        <v>0</v>
      </c>
      <c r="E118" s="336"/>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338"/>
      <c r="BF118" s="339"/>
      <c r="BG118" s="342">
        <f t="shared" si="6"/>
        <v>0</v>
      </c>
      <c r="BH118" s="341">
        <f t="shared" si="7"/>
        <v>0</v>
      </c>
      <c r="BI118" s="184" t="e">
        <f>IF(#REF!&lt;&gt;0,BG118/#REF!,0)</f>
        <v>#REF!</v>
      </c>
      <c r="BK118" s="147"/>
      <c r="BL118" s="133"/>
      <c r="BM118" s="121">
        <f t="shared" si="8"/>
        <v>0</v>
      </c>
      <c r="BN118" s="106">
        <f t="shared" si="11"/>
        <v>0</v>
      </c>
      <c r="BO118" s="122">
        <f t="shared" si="9"/>
        <v>0</v>
      </c>
      <c r="BP118" s="123">
        <v>0</v>
      </c>
      <c r="BQ118" s="123">
        <v>0</v>
      </c>
      <c r="BR118" s="185">
        <f t="shared" si="10"/>
        <v>0</v>
      </c>
      <c r="BS118" s="107"/>
      <c r="BT118" s="132"/>
    </row>
    <row r="119" spans="1:72" ht="15" hidden="1" customHeight="1" x14ac:dyDescent="0.25">
      <c r="A119" s="130" t="s">
        <v>4</v>
      </c>
      <c r="B119" s="563"/>
      <c r="C119" s="564"/>
      <c r="D119" s="335">
        <v>0</v>
      </c>
      <c r="E119" s="336"/>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7"/>
      <c r="AH119" s="337"/>
      <c r="AI119" s="337"/>
      <c r="AJ119" s="337"/>
      <c r="AK119" s="337"/>
      <c r="AL119" s="337"/>
      <c r="AM119" s="337"/>
      <c r="AN119" s="337"/>
      <c r="AO119" s="337"/>
      <c r="AP119" s="337"/>
      <c r="AQ119" s="337"/>
      <c r="AR119" s="337"/>
      <c r="AS119" s="337"/>
      <c r="AT119" s="337"/>
      <c r="AU119" s="337"/>
      <c r="AV119" s="337"/>
      <c r="AW119" s="337"/>
      <c r="AX119" s="337"/>
      <c r="AY119" s="337"/>
      <c r="AZ119" s="337"/>
      <c r="BA119" s="337"/>
      <c r="BB119" s="337"/>
      <c r="BC119" s="337"/>
      <c r="BD119" s="337"/>
      <c r="BE119" s="338"/>
      <c r="BF119" s="339"/>
      <c r="BG119" s="342">
        <f t="shared" si="6"/>
        <v>0</v>
      </c>
      <c r="BH119" s="341">
        <f t="shared" si="7"/>
        <v>0</v>
      </c>
      <c r="BI119" s="184" t="e">
        <f>IF(#REF!&lt;&gt;0,BG119/#REF!,0)</f>
        <v>#REF!</v>
      </c>
      <c r="BK119" s="147"/>
      <c r="BL119" s="133"/>
      <c r="BM119" s="121">
        <f t="shared" si="8"/>
        <v>0</v>
      </c>
      <c r="BN119" s="106">
        <f t="shared" si="11"/>
        <v>0</v>
      </c>
      <c r="BO119" s="122">
        <f t="shared" si="9"/>
        <v>0</v>
      </c>
      <c r="BP119" s="123">
        <v>0</v>
      </c>
      <c r="BQ119" s="123">
        <v>0</v>
      </c>
      <c r="BR119" s="185">
        <f t="shared" si="10"/>
        <v>0</v>
      </c>
      <c r="BS119" s="107"/>
      <c r="BT119" s="132"/>
    </row>
    <row r="120" spans="1:72" ht="15" hidden="1" customHeight="1" x14ac:dyDescent="0.25">
      <c r="A120" s="130" t="s">
        <v>4</v>
      </c>
      <c r="B120" s="563"/>
      <c r="C120" s="564"/>
      <c r="D120" s="335">
        <v>0</v>
      </c>
      <c r="E120" s="336"/>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37"/>
      <c r="AE120" s="337"/>
      <c r="AF120" s="337"/>
      <c r="AG120" s="337"/>
      <c r="AH120" s="337"/>
      <c r="AI120" s="337"/>
      <c r="AJ120" s="337"/>
      <c r="AK120" s="337"/>
      <c r="AL120" s="337"/>
      <c r="AM120" s="337"/>
      <c r="AN120" s="337"/>
      <c r="AO120" s="337"/>
      <c r="AP120" s="337"/>
      <c r="AQ120" s="337"/>
      <c r="AR120" s="337"/>
      <c r="AS120" s="337"/>
      <c r="AT120" s="337"/>
      <c r="AU120" s="337"/>
      <c r="AV120" s="337"/>
      <c r="AW120" s="337"/>
      <c r="AX120" s="337"/>
      <c r="AY120" s="337"/>
      <c r="AZ120" s="337"/>
      <c r="BA120" s="337"/>
      <c r="BB120" s="337"/>
      <c r="BC120" s="337"/>
      <c r="BD120" s="337"/>
      <c r="BE120" s="338"/>
      <c r="BF120" s="339"/>
      <c r="BG120" s="342">
        <f t="shared" si="6"/>
        <v>0</v>
      </c>
      <c r="BH120" s="341">
        <f t="shared" si="7"/>
        <v>0</v>
      </c>
      <c r="BI120" s="184" t="e">
        <f>IF(#REF!&lt;&gt;0,BG120/#REF!,0)</f>
        <v>#REF!</v>
      </c>
      <c r="BK120" s="147"/>
      <c r="BL120" s="133"/>
      <c r="BM120" s="121">
        <f t="shared" si="8"/>
        <v>0</v>
      </c>
      <c r="BN120" s="106">
        <f t="shared" si="11"/>
        <v>0</v>
      </c>
      <c r="BO120" s="122">
        <f t="shared" si="9"/>
        <v>0</v>
      </c>
      <c r="BP120" s="123">
        <v>0</v>
      </c>
      <c r="BQ120" s="123">
        <v>0</v>
      </c>
      <c r="BR120" s="185">
        <f t="shared" si="10"/>
        <v>0</v>
      </c>
      <c r="BS120" s="107"/>
      <c r="BT120" s="132"/>
    </row>
    <row r="121" spans="1:72" ht="15" hidden="1" customHeight="1" x14ac:dyDescent="0.25">
      <c r="A121" s="130" t="s">
        <v>4</v>
      </c>
      <c r="B121" s="563"/>
      <c r="C121" s="564"/>
      <c r="D121" s="335">
        <v>0</v>
      </c>
      <c r="E121" s="336"/>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7"/>
      <c r="AY121" s="337"/>
      <c r="AZ121" s="337"/>
      <c r="BA121" s="337"/>
      <c r="BB121" s="337"/>
      <c r="BC121" s="337"/>
      <c r="BD121" s="337"/>
      <c r="BE121" s="338"/>
      <c r="BF121" s="339"/>
      <c r="BG121" s="342">
        <f t="shared" si="6"/>
        <v>0</v>
      </c>
      <c r="BH121" s="341">
        <f t="shared" si="7"/>
        <v>0</v>
      </c>
      <c r="BI121" s="184" t="e">
        <f>IF(#REF!&lt;&gt;0,BG121/#REF!,0)</f>
        <v>#REF!</v>
      </c>
      <c r="BK121" s="147"/>
      <c r="BL121" s="133"/>
      <c r="BM121" s="121">
        <f t="shared" si="8"/>
        <v>0</v>
      </c>
      <c r="BN121" s="106">
        <f t="shared" si="11"/>
        <v>0</v>
      </c>
      <c r="BO121" s="122">
        <f t="shared" si="9"/>
        <v>0</v>
      </c>
      <c r="BP121" s="123">
        <v>0</v>
      </c>
      <c r="BQ121" s="123">
        <v>0</v>
      </c>
      <c r="BR121" s="185">
        <f t="shared" si="10"/>
        <v>0</v>
      </c>
      <c r="BS121" s="107"/>
      <c r="BT121" s="132"/>
    </row>
    <row r="122" spans="1:72" ht="15" hidden="1" customHeight="1" x14ac:dyDescent="0.25">
      <c r="A122" s="130" t="s">
        <v>4</v>
      </c>
      <c r="B122" s="563"/>
      <c r="C122" s="564"/>
      <c r="D122" s="335">
        <v>0</v>
      </c>
      <c r="E122" s="336"/>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7"/>
      <c r="AK122" s="337"/>
      <c r="AL122" s="337"/>
      <c r="AM122" s="337"/>
      <c r="AN122" s="337"/>
      <c r="AO122" s="337"/>
      <c r="AP122" s="337"/>
      <c r="AQ122" s="337"/>
      <c r="AR122" s="337"/>
      <c r="AS122" s="337"/>
      <c r="AT122" s="337"/>
      <c r="AU122" s="337"/>
      <c r="AV122" s="337"/>
      <c r="AW122" s="337"/>
      <c r="AX122" s="337"/>
      <c r="AY122" s="337"/>
      <c r="AZ122" s="337"/>
      <c r="BA122" s="337"/>
      <c r="BB122" s="337"/>
      <c r="BC122" s="337"/>
      <c r="BD122" s="337"/>
      <c r="BE122" s="338"/>
      <c r="BF122" s="339"/>
      <c r="BG122" s="342">
        <f t="shared" si="6"/>
        <v>0</v>
      </c>
      <c r="BH122" s="341">
        <f t="shared" si="7"/>
        <v>0</v>
      </c>
      <c r="BI122" s="184" t="e">
        <f>IF(#REF!&lt;&gt;0,BG122/#REF!,0)</f>
        <v>#REF!</v>
      </c>
      <c r="BK122" s="147"/>
      <c r="BL122" s="133"/>
      <c r="BM122" s="121">
        <f t="shared" si="8"/>
        <v>0</v>
      </c>
      <c r="BN122" s="106">
        <f t="shared" si="11"/>
        <v>0</v>
      </c>
      <c r="BO122" s="122">
        <f t="shared" si="9"/>
        <v>0</v>
      </c>
      <c r="BP122" s="123">
        <v>0</v>
      </c>
      <c r="BQ122" s="123">
        <v>0</v>
      </c>
      <c r="BR122" s="185">
        <f t="shared" si="10"/>
        <v>0</v>
      </c>
      <c r="BS122" s="107"/>
      <c r="BT122" s="132"/>
    </row>
    <row r="123" spans="1:72" ht="15" hidden="1" customHeight="1" x14ac:dyDescent="0.25">
      <c r="A123" s="130" t="s">
        <v>4</v>
      </c>
      <c r="B123" s="563"/>
      <c r="C123" s="564"/>
      <c r="D123" s="335">
        <v>0</v>
      </c>
      <c r="E123" s="336"/>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7"/>
      <c r="AY123" s="337"/>
      <c r="AZ123" s="337"/>
      <c r="BA123" s="337"/>
      <c r="BB123" s="337"/>
      <c r="BC123" s="337"/>
      <c r="BD123" s="337"/>
      <c r="BE123" s="338"/>
      <c r="BF123" s="339"/>
      <c r="BG123" s="342">
        <f t="shared" si="6"/>
        <v>0</v>
      </c>
      <c r="BH123" s="341">
        <f t="shared" si="7"/>
        <v>0</v>
      </c>
      <c r="BI123" s="184" t="e">
        <f>IF(#REF!&lt;&gt;0,BG123/#REF!,0)</f>
        <v>#REF!</v>
      </c>
      <c r="BK123" s="147"/>
      <c r="BL123" s="133"/>
      <c r="BM123" s="121">
        <f t="shared" si="8"/>
        <v>0</v>
      </c>
      <c r="BN123" s="106">
        <f t="shared" si="11"/>
        <v>0</v>
      </c>
      <c r="BO123" s="122">
        <f t="shared" si="9"/>
        <v>0</v>
      </c>
      <c r="BP123" s="123">
        <v>0</v>
      </c>
      <c r="BQ123" s="123">
        <v>0</v>
      </c>
      <c r="BR123" s="185">
        <f t="shared" si="10"/>
        <v>0</v>
      </c>
      <c r="BS123" s="107"/>
      <c r="BT123" s="132"/>
    </row>
    <row r="124" spans="1:72" ht="15" hidden="1" customHeight="1" x14ac:dyDescent="0.25">
      <c r="A124" s="130" t="s">
        <v>4</v>
      </c>
      <c r="B124" s="563"/>
      <c r="C124" s="564"/>
      <c r="D124" s="335">
        <v>0</v>
      </c>
      <c r="E124" s="336"/>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7"/>
      <c r="AN124" s="337"/>
      <c r="AO124" s="337"/>
      <c r="AP124" s="337"/>
      <c r="AQ124" s="337"/>
      <c r="AR124" s="337"/>
      <c r="AS124" s="337"/>
      <c r="AT124" s="337"/>
      <c r="AU124" s="337"/>
      <c r="AV124" s="337"/>
      <c r="AW124" s="337"/>
      <c r="AX124" s="337"/>
      <c r="AY124" s="337"/>
      <c r="AZ124" s="337"/>
      <c r="BA124" s="337"/>
      <c r="BB124" s="337"/>
      <c r="BC124" s="337"/>
      <c r="BD124" s="337"/>
      <c r="BE124" s="338"/>
      <c r="BF124" s="339"/>
      <c r="BG124" s="342">
        <f t="shared" si="6"/>
        <v>0</v>
      </c>
      <c r="BH124" s="341">
        <f t="shared" si="7"/>
        <v>0</v>
      </c>
      <c r="BI124" s="184" t="e">
        <f>IF(#REF!&lt;&gt;0,BG124/#REF!,0)</f>
        <v>#REF!</v>
      </c>
      <c r="BK124" s="147"/>
      <c r="BL124" s="133"/>
      <c r="BM124" s="121">
        <f t="shared" si="8"/>
        <v>0</v>
      </c>
      <c r="BN124" s="106">
        <f t="shared" si="11"/>
        <v>0</v>
      </c>
      <c r="BO124" s="122">
        <f t="shared" si="9"/>
        <v>0</v>
      </c>
      <c r="BP124" s="123">
        <v>0</v>
      </c>
      <c r="BQ124" s="123">
        <v>0</v>
      </c>
      <c r="BR124" s="185">
        <f t="shared" si="10"/>
        <v>0</v>
      </c>
      <c r="BS124" s="107"/>
      <c r="BT124" s="132"/>
    </row>
    <row r="125" spans="1:72" ht="15" hidden="1" customHeight="1" x14ac:dyDescent="0.25">
      <c r="A125" s="130" t="s">
        <v>4</v>
      </c>
      <c r="B125" s="563"/>
      <c r="C125" s="564"/>
      <c r="D125" s="335">
        <v>0</v>
      </c>
      <c r="E125" s="336"/>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337"/>
      <c r="AK125" s="337"/>
      <c r="AL125" s="337"/>
      <c r="AM125" s="337"/>
      <c r="AN125" s="337"/>
      <c r="AO125" s="337"/>
      <c r="AP125" s="337"/>
      <c r="AQ125" s="337"/>
      <c r="AR125" s="337"/>
      <c r="AS125" s="337"/>
      <c r="AT125" s="337"/>
      <c r="AU125" s="337"/>
      <c r="AV125" s="337"/>
      <c r="AW125" s="337"/>
      <c r="AX125" s="337"/>
      <c r="AY125" s="337"/>
      <c r="AZ125" s="337"/>
      <c r="BA125" s="337"/>
      <c r="BB125" s="337"/>
      <c r="BC125" s="337"/>
      <c r="BD125" s="337"/>
      <c r="BE125" s="338"/>
      <c r="BF125" s="339"/>
      <c r="BG125" s="342">
        <f t="shared" si="6"/>
        <v>0</v>
      </c>
      <c r="BH125" s="341">
        <f t="shared" si="7"/>
        <v>0</v>
      </c>
      <c r="BI125" s="184" t="e">
        <f>IF(#REF!&lt;&gt;0,BG125/#REF!,0)</f>
        <v>#REF!</v>
      </c>
      <c r="BK125" s="147"/>
      <c r="BL125" s="133"/>
      <c r="BM125" s="121">
        <f t="shared" si="8"/>
        <v>0</v>
      </c>
      <c r="BN125" s="106">
        <f t="shared" si="11"/>
        <v>0</v>
      </c>
      <c r="BO125" s="122">
        <f t="shared" si="9"/>
        <v>0</v>
      </c>
      <c r="BP125" s="123">
        <v>0</v>
      </c>
      <c r="BQ125" s="123">
        <v>0</v>
      </c>
      <c r="BR125" s="185">
        <f t="shared" si="10"/>
        <v>0</v>
      </c>
      <c r="BS125" s="107"/>
      <c r="BT125" s="132"/>
    </row>
    <row r="126" spans="1:72" ht="15" hidden="1" customHeight="1" x14ac:dyDescent="0.25">
      <c r="A126" s="130" t="s">
        <v>4</v>
      </c>
      <c r="B126" s="563"/>
      <c r="C126" s="564"/>
      <c r="D126" s="335">
        <v>0</v>
      </c>
      <c r="E126" s="336"/>
      <c r="F126" s="337"/>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337"/>
      <c r="AL126" s="337"/>
      <c r="AM126" s="337"/>
      <c r="AN126" s="337"/>
      <c r="AO126" s="337"/>
      <c r="AP126" s="337"/>
      <c r="AQ126" s="337"/>
      <c r="AR126" s="337"/>
      <c r="AS126" s="337"/>
      <c r="AT126" s="337"/>
      <c r="AU126" s="337"/>
      <c r="AV126" s="337"/>
      <c r="AW126" s="337"/>
      <c r="AX126" s="337"/>
      <c r="AY126" s="337"/>
      <c r="AZ126" s="337"/>
      <c r="BA126" s="337"/>
      <c r="BB126" s="337"/>
      <c r="BC126" s="337"/>
      <c r="BD126" s="337"/>
      <c r="BE126" s="338"/>
      <c r="BF126" s="339"/>
      <c r="BG126" s="342">
        <f t="shared" si="6"/>
        <v>0</v>
      </c>
      <c r="BH126" s="341">
        <f t="shared" si="7"/>
        <v>0</v>
      </c>
      <c r="BI126" s="184" t="e">
        <f>IF(#REF!&lt;&gt;0,BG126/#REF!,0)</f>
        <v>#REF!</v>
      </c>
      <c r="BK126" s="147"/>
      <c r="BL126" s="133"/>
      <c r="BM126" s="121">
        <f t="shared" si="8"/>
        <v>0</v>
      </c>
      <c r="BN126" s="106">
        <f t="shared" si="11"/>
        <v>0</v>
      </c>
      <c r="BO126" s="122">
        <f t="shared" si="9"/>
        <v>0</v>
      </c>
      <c r="BP126" s="123">
        <v>0</v>
      </c>
      <c r="BQ126" s="123">
        <v>0</v>
      </c>
      <c r="BR126" s="185">
        <f t="shared" si="10"/>
        <v>0</v>
      </c>
      <c r="BS126" s="107"/>
      <c r="BT126" s="132"/>
    </row>
    <row r="127" spans="1:72" ht="15" hidden="1" customHeight="1" x14ac:dyDescent="0.25">
      <c r="A127" s="130" t="s">
        <v>4</v>
      </c>
      <c r="B127" s="563"/>
      <c r="C127" s="564"/>
      <c r="D127" s="335">
        <v>0</v>
      </c>
      <c r="E127" s="336"/>
      <c r="F127" s="337"/>
      <c r="G127" s="337"/>
      <c r="H127" s="337"/>
      <c r="I127" s="337"/>
      <c r="J127" s="337"/>
      <c r="K127" s="337"/>
      <c r="L127" s="337"/>
      <c r="M127" s="337"/>
      <c r="N127" s="337"/>
      <c r="O127" s="337"/>
      <c r="P127" s="337"/>
      <c r="Q127" s="337"/>
      <c r="R127" s="337"/>
      <c r="S127" s="337"/>
      <c r="T127" s="337"/>
      <c r="U127" s="337"/>
      <c r="V127" s="337"/>
      <c r="W127" s="337"/>
      <c r="X127" s="337"/>
      <c r="Y127" s="337"/>
      <c r="Z127" s="337"/>
      <c r="AA127" s="337"/>
      <c r="AB127" s="337"/>
      <c r="AC127" s="337"/>
      <c r="AD127" s="337"/>
      <c r="AE127" s="337"/>
      <c r="AF127" s="337"/>
      <c r="AG127" s="337"/>
      <c r="AH127" s="337"/>
      <c r="AI127" s="337"/>
      <c r="AJ127" s="337"/>
      <c r="AK127" s="337"/>
      <c r="AL127" s="337"/>
      <c r="AM127" s="337"/>
      <c r="AN127" s="337"/>
      <c r="AO127" s="337"/>
      <c r="AP127" s="337"/>
      <c r="AQ127" s="337"/>
      <c r="AR127" s="337"/>
      <c r="AS127" s="337"/>
      <c r="AT127" s="337"/>
      <c r="AU127" s="337"/>
      <c r="AV127" s="337"/>
      <c r="AW127" s="337"/>
      <c r="AX127" s="337"/>
      <c r="AY127" s="337"/>
      <c r="AZ127" s="337"/>
      <c r="BA127" s="337"/>
      <c r="BB127" s="337"/>
      <c r="BC127" s="337"/>
      <c r="BD127" s="337"/>
      <c r="BE127" s="338"/>
      <c r="BF127" s="339"/>
      <c r="BG127" s="342">
        <f t="shared" si="6"/>
        <v>0</v>
      </c>
      <c r="BH127" s="341">
        <f t="shared" si="7"/>
        <v>0</v>
      </c>
      <c r="BI127" s="184" t="e">
        <f>IF(#REF!&lt;&gt;0,BG127/#REF!,0)</f>
        <v>#REF!</v>
      </c>
      <c r="BK127" s="147"/>
      <c r="BL127" s="133"/>
      <c r="BM127" s="121">
        <f t="shared" si="8"/>
        <v>0</v>
      </c>
      <c r="BN127" s="106">
        <f t="shared" si="11"/>
        <v>0</v>
      </c>
      <c r="BO127" s="122">
        <f t="shared" si="9"/>
        <v>0</v>
      </c>
      <c r="BP127" s="123">
        <v>0</v>
      </c>
      <c r="BQ127" s="123">
        <v>0</v>
      </c>
      <c r="BR127" s="185">
        <f t="shared" si="10"/>
        <v>0</v>
      </c>
      <c r="BS127" s="107"/>
      <c r="BT127" s="132"/>
    </row>
    <row r="128" spans="1:72" ht="15" hidden="1" customHeight="1" x14ac:dyDescent="0.25">
      <c r="A128" s="130" t="s">
        <v>4</v>
      </c>
      <c r="B128" s="563"/>
      <c r="C128" s="564"/>
      <c r="D128" s="335">
        <v>0</v>
      </c>
      <c r="E128" s="336"/>
      <c r="F128" s="337"/>
      <c r="G128" s="337"/>
      <c r="H128" s="337"/>
      <c r="I128" s="337"/>
      <c r="J128" s="337"/>
      <c r="K128" s="337"/>
      <c r="L128" s="337"/>
      <c r="M128" s="337"/>
      <c r="N128" s="337"/>
      <c r="O128" s="337"/>
      <c r="P128" s="337"/>
      <c r="Q128" s="337"/>
      <c r="R128" s="337"/>
      <c r="S128" s="337"/>
      <c r="T128" s="337"/>
      <c r="U128" s="337"/>
      <c r="V128" s="337"/>
      <c r="W128" s="337"/>
      <c r="X128" s="337"/>
      <c r="Y128" s="337"/>
      <c r="Z128" s="337"/>
      <c r="AA128" s="337"/>
      <c r="AB128" s="337"/>
      <c r="AC128" s="337"/>
      <c r="AD128" s="337"/>
      <c r="AE128" s="337"/>
      <c r="AF128" s="337"/>
      <c r="AG128" s="337"/>
      <c r="AH128" s="337"/>
      <c r="AI128" s="337"/>
      <c r="AJ128" s="337"/>
      <c r="AK128" s="337"/>
      <c r="AL128" s="337"/>
      <c r="AM128" s="337"/>
      <c r="AN128" s="337"/>
      <c r="AO128" s="337"/>
      <c r="AP128" s="337"/>
      <c r="AQ128" s="337"/>
      <c r="AR128" s="337"/>
      <c r="AS128" s="337"/>
      <c r="AT128" s="337"/>
      <c r="AU128" s="337"/>
      <c r="AV128" s="337"/>
      <c r="AW128" s="337"/>
      <c r="AX128" s="337"/>
      <c r="AY128" s="337"/>
      <c r="AZ128" s="337"/>
      <c r="BA128" s="337"/>
      <c r="BB128" s="337"/>
      <c r="BC128" s="337"/>
      <c r="BD128" s="337"/>
      <c r="BE128" s="338"/>
      <c r="BF128" s="339"/>
      <c r="BG128" s="342">
        <f t="shared" si="6"/>
        <v>0</v>
      </c>
      <c r="BH128" s="341">
        <f t="shared" si="7"/>
        <v>0</v>
      </c>
      <c r="BI128" s="184" t="e">
        <f>IF(#REF!&lt;&gt;0,BG128/#REF!,0)</f>
        <v>#REF!</v>
      </c>
      <c r="BK128" s="147"/>
      <c r="BL128" s="133"/>
      <c r="BM128" s="121">
        <f t="shared" si="8"/>
        <v>0</v>
      </c>
      <c r="BN128" s="106">
        <f t="shared" si="11"/>
        <v>0</v>
      </c>
      <c r="BO128" s="122">
        <f t="shared" si="9"/>
        <v>0</v>
      </c>
      <c r="BP128" s="123">
        <v>0</v>
      </c>
      <c r="BQ128" s="123">
        <v>0</v>
      </c>
      <c r="BR128" s="185">
        <f t="shared" si="10"/>
        <v>0</v>
      </c>
      <c r="BS128" s="107"/>
      <c r="BT128" s="132"/>
    </row>
    <row r="129" spans="1:72" ht="15" hidden="1" customHeight="1" x14ac:dyDescent="0.25">
      <c r="A129" s="130" t="s">
        <v>4</v>
      </c>
      <c r="B129" s="563"/>
      <c r="C129" s="564"/>
      <c r="D129" s="335">
        <v>0</v>
      </c>
      <c r="E129" s="336"/>
      <c r="F129" s="337"/>
      <c r="G129" s="337"/>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37"/>
      <c r="AV129" s="337"/>
      <c r="AW129" s="337"/>
      <c r="AX129" s="337"/>
      <c r="AY129" s="337"/>
      <c r="AZ129" s="337"/>
      <c r="BA129" s="337"/>
      <c r="BB129" s="337"/>
      <c r="BC129" s="337"/>
      <c r="BD129" s="337"/>
      <c r="BE129" s="338"/>
      <c r="BF129" s="339"/>
      <c r="BG129" s="342">
        <f t="shared" si="6"/>
        <v>0</v>
      </c>
      <c r="BH129" s="341">
        <f t="shared" si="7"/>
        <v>0</v>
      </c>
      <c r="BI129" s="184" t="e">
        <f>IF(#REF!&lt;&gt;0,BG129/#REF!,0)</f>
        <v>#REF!</v>
      </c>
      <c r="BK129" s="147"/>
      <c r="BL129" s="133"/>
      <c r="BM129" s="121">
        <f t="shared" si="8"/>
        <v>0</v>
      </c>
      <c r="BN129" s="106">
        <f t="shared" si="11"/>
        <v>0</v>
      </c>
      <c r="BO129" s="122">
        <f t="shared" si="9"/>
        <v>0</v>
      </c>
      <c r="BP129" s="123">
        <v>0</v>
      </c>
      <c r="BQ129" s="123">
        <v>0</v>
      </c>
      <c r="BR129" s="185">
        <f t="shared" si="10"/>
        <v>0</v>
      </c>
      <c r="BS129" s="107"/>
      <c r="BT129" s="132"/>
    </row>
    <row r="130" spans="1:72" ht="15" hidden="1" customHeight="1" x14ac:dyDescent="0.25">
      <c r="A130" s="130" t="s">
        <v>4</v>
      </c>
      <c r="B130" s="563"/>
      <c r="C130" s="564"/>
      <c r="D130" s="335">
        <v>0</v>
      </c>
      <c r="E130" s="336"/>
      <c r="F130" s="337"/>
      <c r="G130" s="337"/>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7"/>
      <c r="AY130" s="337"/>
      <c r="AZ130" s="337"/>
      <c r="BA130" s="337"/>
      <c r="BB130" s="337"/>
      <c r="BC130" s="337"/>
      <c r="BD130" s="337"/>
      <c r="BE130" s="338"/>
      <c r="BF130" s="339"/>
      <c r="BG130" s="342">
        <f t="shared" si="6"/>
        <v>0</v>
      </c>
      <c r="BH130" s="341">
        <f t="shared" si="7"/>
        <v>0</v>
      </c>
      <c r="BI130" s="184" t="e">
        <f>IF(#REF!&lt;&gt;0,BG130/#REF!,0)</f>
        <v>#REF!</v>
      </c>
      <c r="BK130" s="147"/>
      <c r="BL130" s="133"/>
      <c r="BM130" s="121">
        <f t="shared" si="8"/>
        <v>0</v>
      </c>
      <c r="BN130" s="106">
        <f t="shared" si="11"/>
        <v>0</v>
      </c>
      <c r="BO130" s="122">
        <f t="shared" si="9"/>
        <v>0</v>
      </c>
      <c r="BP130" s="123">
        <v>0</v>
      </c>
      <c r="BQ130" s="123">
        <v>0</v>
      </c>
      <c r="BR130" s="185">
        <f t="shared" si="10"/>
        <v>0</v>
      </c>
      <c r="BS130" s="107"/>
      <c r="BT130" s="132"/>
    </row>
    <row r="131" spans="1:72" ht="15" hidden="1" customHeight="1" x14ac:dyDescent="0.25">
      <c r="A131" s="130" t="s">
        <v>4</v>
      </c>
      <c r="B131" s="563"/>
      <c r="C131" s="564"/>
      <c r="D131" s="335">
        <v>0</v>
      </c>
      <c r="E131" s="336"/>
      <c r="F131" s="337"/>
      <c r="G131" s="337"/>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7"/>
      <c r="AY131" s="337"/>
      <c r="AZ131" s="337"/>
      <c r="BA131" s="337"/>
      <c r="BB131" s="337"/>
      <c r="BC131" s="337"/>
      <c r="BD131" s="337"/>
      <c r="BE131" s="338"/>
      <c r="BF131" s="339"/>
      <c r="BG131" s="342">
        <f t="shared" si="6"/>
        <v>0</v>
      </c>
      <c r="BH131" s="341">
        <f t="shared" si="7"/>
        <v>0</v>
      </c>
      <c r="BI131" s="184" t="e">
        <f>IF(#REF!&lt;&gt;0,BG131/#REF!,0)</f>
        <v>#REF!</v>
      </c>
      <c r="BK131" s="147"/>
      <c r="BL131" s="133"/>
      <c r="BM131" s="121">
        <f t="shared" si="8"/>
        <v>0</v>
      </c>
      <c r="BN131" s="106">
        <f t="shared" si="11"/>
        <v>0</v>
      </c>
      <c r="BO131" s="122">
        <f t="shared" si="9"/>
        <v>0</v>
      </c>
      <c r="BP131" s="123">
        <v>0</v>
      </c>
      <c r="BQ131" s="123">
        <v>0</v>
      </c>
      <c r="BR131" s="185">
        <f t="shared" si="10"/>
        <v>0</v>
      </c>
      <c r="BS131" s="107"/>
      <c r="BT131" s="132"/>
    </row>
    <row r="132" spans="1:72" ht="15" hidden="1" customHeight="1" x14ac:dyDescent="0.25">
      <c r="A132" s="130" t="s">
        <v>4</v>
      </c>
      <c r="B132" s="563"/>
      <c r="C132" s="564"/>
      <c r="D132" s="335">
        <v>0</v>
      </c>
      <c r="E132" s="336"/>
      <c r="F132" s="337"/>
      <c r="G132" s="337"/>
      <c r="H132" s="337"/>
      <c r="I132" s="337"/>
      <c r="J132" s="337"/>
      <c r="K132" s="337"/>
      <c r="L132" s="337"/>
      <c r="M132" s="337"/>
      <c r="N132" s="337"/>
      <c r="O132" s="337"/>
      <c r="P132" s="337"/>
      <c r="Q132" s="337"/>
      <c r="R132" s="337"/>
      <c r="S132" s="337"/>
      <c r="T132" s="337"/>
      <c r="U132" s="337"/>
      <c r="V132" s="337"/>
      <c r="W132" s="337"/>
      <c r="X132" s="337"/>
      <c r="Y132" s="337"/>
      <c r="Z132" s="337"/>
      <c r="AA132" s="337"/>
      <c r="AB132" s="337"/>
      <c r="AC132" s="337"/>
      <c r="AD132" s="337"/>
      <c r="AE132" s="337"/>
      <c r="AF132" s="337"/>
      <c r="AG132" s="337"/>
      <c r="AH132" s="337"/>
      <c r="AI132" s="337"/>
      <c r="AJ132" s="337"/>
      <c r="AK132" s="337"/>
      <c r="AL132" s="337"/>
      <c r="AM132" s="337"/>
      <c r="AN132" s="337"/>
      <c r="AO132" s="337"/>
      <c r="AP132" s="337"/>
      <c r="AQ132" s="337"/>
      <c r="AR132" s="337"/>
      <c r="AS132" s="337"/>
      <c r="AT132" s="337"/>
      <c r="AU132" s="337"/>
      <c r="AV132" s="337"/>
      <c r="AW132" s="337"/>
      <c r="AX132" s="337"/>
      <c r="AY132" s="337"/>
      <c r="AZ132" s="337"/>
      <c r="BA132" s="337"/>
      <c r="BB132" s="337"/>
      <c r="BC132" s="337"/>
      <c r="BD132" s="337"/>
      <c r="BE132" s="338"/>
      <c r="BF132" s="339"/>
      <c r="BG132" s="342">
        <f t="shared" si="6"/>
        <v>0</v>
      </c>
      <c r="BH132" s="341">
        <f t="shared" si="7"/>
        <v>0</v>
      </c>
      <c r="BI132" s="184" t="e">
        <f>IF(#REF!&lt;&gt;0,BG132/#REF!,0)</f>
        <v>#REF!</v>
      </c>
      <c r="BK132" s="147"/>
      <c r="BL132" s="133"/>
      <c r="BM132" s="121">
        <f t="shared" si="8"/>
        <v>0</v>
      </c>
      <c r="BN132" s="106">
        <f t="shared" si="11"/>
        <v>0</v>
      </c>
      <c r="BO132" s="122">
        <f t="shared" si="9"/>
        <v>0</v>
      </c>
      <c r="BP132" s="123">
        <v>0</v>
      </c>
      <c r="BQ132" s="123">
        <v>0</v>
      </c>
      <c r="BR132" s="185">
        <f t="shared" si="10"/>
        <v>0</v>
      </c>
      <c r="BS132" s="107"/>
      <c r="BT132" s="132"/>
    </row>
    <row r="133" spans="1:72" ht="15" hidden="1" customHeight="1" x14ac:dyDescent="0.25">
      <c r="A133" s="130" t="s">
        <v>4</v>
      </c>
      <c r="B133" s="563"/>
      <c r="C133" s="564"/>
      <c r="D133" s="335">
        <v>0</v>
      </c>
      <c r="E133" s="336"/>
      <c r="F133" s="337"/>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7"/>
      <c r="AY133" s="337"/>
      <c r="AZ133" s="337"/>
      <c r="BA133" s="337"/>
      <c r="BB133" s="337"/>
      <c r="BC133" s="337"/>
      <c r="BD133" s="337"/>
      <c r="BE133" s="338"/>
      <c r="BF133" s="339"/>
      <c r="BG133" s="342">
        <f t="shared" si="6"/>
        <v>0</v>
      </c>
      <c r="BH133" s="341">
        <f t="shared" si="7"/>
        <v>0</v>
      </c>
      <c r="BI133" s="184" t="e">
        <f>IF(#REF!&lt;&gt;0,BG133/#REF!,0)</f>
        <v>#REF!</v>
      </c>
      <c r="BK133" s="147"/>
      <c r="BL133" s="133"/>
      <c r="BM133" s="121">
        <f t="shared" si="8"/>
        <v>0</v>
      </c>
      <c r="BN133" s="106">
        <f t="shared" si="11"/>
        <v>0</v>
      </c>
      <c r="BO133" s="122">
        <f t="shared" si="9"/>
        <v>0</v>
      </c>
      <c r="BP133" s="123">
        <v>0</v>
      </c>
      <c r="BQ133" s="123">
        <v>0</v>
      </c>
      <c r="BR133" s="185">
        <f t="shared" si="10"/>
        <v>0</v>
      </c>
      <c r="BS133" s="107"/>
      <c r="BT133" s="132"/>
    </row>
    <row r="134" spans="1:72" ht="15" hidden="1" customHeight="1" x14ac:dyDescent="0.25">
      <c r="A134" s="130" t="s">
        <v>4</v>
      </c>
      <c r="B134" s="563"/>
      <c r="C134" s="564"/>
      <c r="D134" s="335">
        <v>0</v>
      </c>
      <c r="E134" s="336"/>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8"/>
      <c r="BF134" s="339"/>
      <c r="BG134" s="342">
        <f t="shared" si="6"/>
        <v>0</v>
      </c>
      <c r="BH134" s="341">
        <f t="shared" si="7"/>
        <v>0</v>
      </c>
      <c r="BI134" s="184" t="e">
        <f>IF(#REF!&lt;&gt;0,BG134/#REF!,0)</f>
        <v>#REF!</v>
      </c>
      <c r="BK134" s="147"/>
      <c r="BL134" s="133"/>
      <c r="BM134" s="121">
        <f t="shared" si="8"/>
        <v>0</v>
      </c>
      <c r="BN134" s="106">
        <f t="shared" si="11"/>
        <v>0</v>
      </c>
      <c r="BO134" s="122">
        <f t="shared" si="9"/>
        <v>0</v>
      </c>
      <c r="BP134" s="123">
        <v>0</v>
      </c>
      <c r="BQ134" s="123">
        <v>0</v>
      </c>
      <c r="BR134" s="185">
        <f t="shared" si="10"/>
        <v>0</v>
      </c>
      <c r="BS134" s="107"/>
      <c r="BT134" s="132"/>
    </row>
    <row r="135" spans="1:72" ht="15" hidden="1" customHeight="1" x14ac:dyDescent="0.25">
      <c r="A135" s="130" t="s">
        <v>4</v>
      </c>
      <c r="B135" s="563"/>
      <c r="C135" s="564"/>
      <c r="D135" s="335">
        <v>0</v>
      </c>
      <c r="E135" s="336"/>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7"/>
      <c r="AY135" s="337"/>
      <c r="AZ135" s="337"/>
      <c r="BA135" s="337"/>
      <c r="BB135" s="337"/>
      <c r="BC135" s="337"/>
      <c r="BD135" s="337"/>
      <c r="BE135" s="338"/>
      <c r="BF135" s="339"/>
      <c r="BG135" s="342">
        <f t="shared" si="6"/>
        <v>0</v>
      </c>
      <c r="BH135" s="341">
        <f t="shared" si="7"/>
        <v>0</v>
      </c>
      <c r="BI135" s="184" t="e">
        <f>IF(#REF!&lt;&gt;0,BG135/#REF!,0)</f>
        <v>#REF!</v>
      </c>
      <c r="BK135" s="147"/>
      <c r="BL135" s="133"/>
      <c r="BM135" s="121">
        <f t="shared" si="8"/>
        <v>0</v>
      </c>
      <c r="BN135" s="106">
        <f t="shared" si="11"/>
        <v>0</v>
      </c>
      <c r="BO135" s="122">
        <f t="shared" si="9"/>
        <v>0</v>
      </c>
      <c r="BP135" s="123">
        <v>0</v>
      </c>
      <c r="BQ135" s="123">
        <v>0</v>
      </c>
      <c r="BR135" s="185">
        <f t="shared" si="10"/>
        <v>0</v>
      </c>
      <c r="BS135" s="107"/>
      <c r="BT135" s="132"/>
    </row>
    <row r="136" spans="1:72" ht="15" hidden="1" customHeight="1" x14ac:dyDescent="0.25">
      <c r="A136" s="130" t="s">
        <v>4</v>
      </c>
      <c r="B136" s="563"/>
      <c r="C136" s="564"/>
      <c r="D136" s="335">
        <v>0</v>
      </c>
      <c r="E136" s="336"/>
      <c r="F136" s="337"/>
      <c r="G136" s="337"/>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7"/>
      <c r="AY136" s="337"/>
      <c r="AZ136" s="337"/>
      <c r="BA136" s="337"/>
      <c r="BB136" s="337"/>
      <c r="BC136" s="337"/>
      <c r="BD136" s="337"/>
      <c r="BE136" s="338"/>
      <c r="BF136" s="339"/>
      <c r="BG136" s="342">
        <f t="shared" si="6"/>
        <v>0</v>
      </c>
      <c r="BH136" s="341">
        <f t="shared" si="7"/>
        <v>0</v>
      </c>
      <c r="BI136" s="184" t="e">
        <f>IF(#REF!&lt;&gt;0,BG136/#REF!,0)</f>
        <v>#REF!</v>
      </c>
      <c r="BK136" s="147"/>
      <c r="BL136" s="133"/>
      <c r="BM136" s="121">
        <f t="shared" si="8"/>
        <v>0</v>
      </c>
      <c r="BN136" s="106">
        <f t="shared" si="11"/>
        <v>0</v>
      </c>
      <c r="BO136" s="122">
        <f t="shared" si="9"/>
        <v>0</v>
      </c>
      <c r="BP136" s="123">
        <v>0</v>
      </c>
      <c r="BQ136" s="123">
        <v>0</v>
      </c>
      <c r="BR136" s="185">
        <f t="shared" si="10"/>
        <v>0</v>
      </c>
      <c r="BS136" s="107"/>
      <c r="BT136" s="132"/>
    </row>
    <row r="137" spans="1:72" ht="15" hidden="1" customHeight="1" x14ac:dyDescent="0.25">
      <c r="A137" s="130" t="s">
        <v>4</v>
      </c>
      <c r="B137" s="563"/>
      <c r="C137" s="564"/>
      <c r="D137" s="335">
        <v>0</v>
      </c>
      <c r="E137" s="336"/>
      <c r="F137" s="337"/>
      <c r="G137" s="337"/>
      <c r="H137" s="337"/>
      <c r="I137" s="337"/>
      <c r="J137" s="337"/>
      <c r="K137" s="337"/>
      <c r="L137" s="337"/>
      <c r="M137" s="337"/>
      <c r="N137" s="337"/>
      <c r="O137" s="337"/>
      <c r="P137" s="337"/>
      <c r="Q137" s="337"/>
      <c r="R137" s="337"/>
      <c r="S137" s="337"/>
      <c r="T137" s="337"/>
      <c r="U137" s="337"/>
      <c r="V137" s="337"/>
      <c r="W137" s="337"/>
      <c r="X137" s="337"/>
      <c r="Y137" s="337"/>
      <c r="Z137" s="337"/>
      <c r="AA137" s="337"/>
      <c r="AB137" s="337"/>
      <c r="AC137" s="337"/>
      <c r="AD137" s="337"/>
      <c r="AE137" s="337"/>
      <c r="AF137" s="337"/>
      <c r="AG137" s="337"/>
      <c r="AH137" s="337"/>
      <c r="AI137" s="337"/>
      <c r="AJ137" s="337"/>
      <c r="AK137" s="337"/>
      <c r="AL137" s="337"/>
      <c r="AM137" s="337"/>
      <c r="AN137" s="337"/>
      <c r="AO137" s="337"/>
      <c r="AP137" s="337"/>
      <c r="AQ137" s="337"/>
      <c r="AR137" s="337"/>
      <c r="AS137" s="337"/>
      <c r="AT137" s="337"/>
      <c r="AU137" s="337"/>
      <c r="AV137" s="337"/>
      <c r="AW137" s="337"/>
      <c r="AX137" s="337"/>
      <c r="AY137" s="337"/>
      <c r="AZ137" s="337"/>
      <c r="BA137" s="337"/>
      <c r="BB137" s="337"/>
      <c r="BC137" s="337"/>
      <c r="BD137" s="337"/>
      <c r="BE137" s="338"/>
      <c r="BF137" s="339"/>
      <c r="BG137" s="342">
        <f t="shared" ref="BG137:BG200" si="12">SUM(F137:BD137)</f>
        <v>0</v>
      </c>
      <c r="BH137" s="341">
        <f t="shared" ref="BH137:BH200" si="13">(D137/232)*BG137</f>
        <v>0</v>
      </c>
      <c r="BI137" s="184" t="e">
        <f>IF(#REF!&lt;&gt;0,BG137/#REF!,0)</f>
        <v>#REF!</v>
      </c>
      <c r="BK137" s="147"/>
      <c r="BL137" s="133"/>
      <c r="BM137" s="121">
        <f t="shared" ref="BM137:BM200" si="14">IF(D137&gt;0,MIN($BM$6,D137),0)</f>
        <v>0</v>
      </c>
      <c r="BN137" s="106">
        <f t="shared" si="11"/>
        <v>0</v>
      </c>
      <c r="BO137" s="122">
        <f t="shared" si="9"/>
        <v>0</v>
      </c>
      <c r="BP137" s="123">
        <v>0</v>
      </c>
      <c r="BQ137" s="123">
        <v>0</v>
      </c>
      <c r="BR137" s="185">
        <f t="shared" si="10"/>
        <v>0</v>
      </c>
      <c r="BS137" s="107"/>
      <c r="BT137" s="132"/>
    </row>
    <row r="138" spans="1:72" ht="15" hidden="1" customHeight="1" x14ac:dyDescent="0.25">
      <c r="A138" s="130" t="s">
        <v>4</v>
      </c>
      <c r="B138" s="563"/>
      <c r="C138" s="564"/>
      <c r="D138" s="335">
        <v>0</v>
      </c>
      <c r="E138" s="336"/>
      <c r="F138" s="337"/>
      <c r="G138" s="337"/>
      <c r="H138" s="337"/>
      <c r="I138" s="337"/>
      <c r="J138" s="337"/>
      <c r="K138" s="337"/>
      <c r="L138" s="337"/>
      <c r="M138" s="337"/>
      <c r="N138" s="337"/>
      <c r="O138" s="337"/>
      <c r="P138" s="337"/>
      <c r="Q138" s="337"/>
      <c r="R138" s="337"/>
      <c r="S138" s="337"/>
      <c r="T138" s="337"/>
      <c r="U138" s="337"/>
      <c r="V138" s="337"/>
      <c r="W138" s="337"/>
      <c r="X138" s="337"/>
      <c r="Y138" s="337"/>
      <c r="Z138" s="337"/>
      <c r="AA138" s="337"/>
      <c r="AB138" s="337"/>
      <c r="AC138" s="337"/>
      <c r="AD138" s="337"/>
      <c r="AE138" s="337"/>
      <c r="AF138" s="337"/>
      <c r="AG138" s="337"/>
      <c r="AH138" s="337"/>
      <c r="AI138" s="337"/>
      <c r="AJ138" s="337"/>
      <c r="AK138" s="337"/>
      <c r="AL138" s="337"/>
      <c r="AM138" s="337"/>
      <c r="AN138" s="337"/>
      <c r="AO138" s="337"/>
      <c r="AP138" s="337"/>
      <c r="AQ138" s="337"/>
      <c r="AR138" s="337"/>
      <c r="AS138" s="337"/>
      <c r="AT138" s="337"/>
      <c r="AU138" s="337"/>
      <c r="AV138" s="337"/>
      <c r="AW138" s="337"/>
      <c r="AX138" s="337"/>
      <c r="AY138" s="337"/>
      <c r="AZ138" s="337"/>
      <c r="BA138" s="337"/>
      <c r="BB138" s="337"/>
      <c r="BC138" s="337"/>
      <c r="BD138" s="337"/>
      <c r="BE138" s="338"/>
      <c r="BF138" s="339"/>
      <c r="BG138" s="342">
        <f t="shared" si="12"/>
        <v>0</v>
      </c>
      <c r="BH138" s="341">
        <f t="shared" si="13"/>
        <v>0</v>
      </c>
      <c r="BI138" s="184" t="e">
        <f>IF(#REF!&lt;&gt;0,BG138/#REF!,0)</f>
        <v>#REF!</v>
      </c>
      <c r="BK138" s="147"/>
      <c r="BL138" s="133"/>
      <c r="BM138" s="121">
        <f t="shared" si="14"/>
        <v>0</v>
      </c>
      <c r="BN138" s="106">
        <f t="shared" si="11"/>
        <v>0</v>
      </c>
      <c r="BO138" s="122">
        <f t="shared" ref="BO138:BO201" si="15">MIN(BH138,(BM138/232)*BN138)</f>
        <v>0</v>
      </c>
      <c r="BP138" s="123">
        <v>0</v>
      </c>
      <c r="BQ138" s="123">
        <v>0</v>
      </c>
      <c r="BR138" s="185">
        <f t="shared" ref="BR138:BR201" si="16">BH138-BO138-BP138-BQ138</f>
        <v>0</v>
      </c>
      <c r="BS138" s="107"/>
      <c r="BT138" s="132"/>
    </row>
    <row r="139" spans="1:72" ht="15" hidden="1" customHeight="1" x14ac:dyDescent="0.25">
      <c r="A139" s="130" t="s">
        <v>4</v>
      </c>
      <c r="B139" s="563"/>
      <c r="C139" s="564"/>
      <c r="D139" s="335">
        <v>0</v>
      </c>
      <c r="E139" s="336"/>
      <c r="F139" s="337"/>
      <c r="G139" s="337"/>
      <c r="H139" s="337"/>
      <c r="I139" s="337"/>
      <c r="J139" s="337"/>
      <c r="K139" s="337"/>
      <c r="L139" s="337"/>
      <c r="M139" s="337"/>
      <c r="N139" s="337"/>
      <c r="O139" s="337"/>
      <c r="P139" s="337"/>
      <c r="Q139" s="337"/>
      <c r="R139" s="337"/>
      <c r="S139" s="337"/>
      <c r="T139" s="337"/>
      <c r="U139" s="337"/>
      <c r="V139" s="337"/>
      <c r="W139" s="337"/>
      <c r="X139" s="337"/>
      <c r="Y139" s="337"/>
      <c r="Z139" s="337"/>
      <c r="AA139" s="337"/>
      <c r="AB139" s="337"/>
      <c r="AC139" s="337"/>
      <c r="AD139" s="337"/>
      <c r="AE139" s="337"/>
      <c r="AF139" s="337"/>
      <c r="AG139" s="337"/>
      <c r="AH139" s="337"/>
      <c r="AI139" s="337"/>
      <c r="AJ139" s="337"/>
      <c r="AK139" s="337"/>
      <c r="AL139" s="337"/>
      <c r="AM139" s="337"/>
      <c r="AN139" s="337"/>
      <c r="AO139" s="337"/>
      <c r="AP139" s="337"/>
      <c r="AQ139" s="337"/>
      <c r="AR139" s="337"/>
      <c r="AS139" s="337"/>
      <c r="AT139" s="337"/>
      <c r="AU139" s="337"/>
      <c r="AV139" s="337"/>
      <c r="AW139" s="337"/>
      <c r="AX139" s="337"/>
      <c r="AY139" s="337"/>
      <c r="AZ139" s="337"/>
      <c r="BA139" s="337"/>
      <c r="BB139" s="337"/>
      <c r="BC139" s="337"/>
      <c r="BD139" s="337"/>
      <c r="BE139" s="338"/>
      <c r="BF139" s="339"/>
      <c r="BG139" s="342">
        <f t="shared" si="12"/>
        <v>0</v>
      </c>
      <c r="BH139" s="341">
        <f t="shared" si="13"/>
        <v>0</v>
      </c>
      <c r="BI139" s="184" t="e">
        <f>IF(#REF!&lt;&gt;0,BG139/#REF!,0)</f>
        <v>#REF!</v>
      </c>
      <c r="BK139" s="147"/>
      <c r="BL139" s="133"/>
      <c r="BM139" s="121">
        <f t="shared" si="14"/>
        <v>0</v>
      </c>
      <c r="BN139" s="106">
        <f t="shared" ref="BN139:BN202" si="17">BG139</f>
        <v>0</v>
      </c>
      <c r="BO139" s="122">
        <f t="shared" si="15"/>
        <v>0</v>
      </c>
      <c r="BP139" s="123">
        <v>0</v>
      </c>
      <c r="BQ139" s="123">
        <v>0</v>
      </c>
      <c r="BR139" s="185">
        <f t="shared" si="16"/>
        <v>0</v>
      </c>
      <c r="BS139" s="107"/>
      <c r="BT139" s="132"/>
    </row>
    <row r="140" spans="1:72" ht="15" hidden="1" customHeight="1" x14ac:dyDescent="0.25">
      <c r="A140" s="130" t="s">
        <v>4</v>
      </c>
      <c r="B140" s="563"/>
      <c r="C140" s="564"/>
      <c r="D140" s="335">
        <v>0</v>
      </c>
      <c r="E140" s="336"/>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337"/>
      <c r="AE140" s="337"/>
      <c r="AF140" s="337"/>
      <c r="AG140" s="337"/>
      <c r="AH140" s="337"/>
      <c r="AI140" s="337"/>
      <c r="AJ140" s="337"/>
      <c r="AK140" s="337"/>
      <c r="AL140" s="337"/>
      <c r="AM140" s="337"/>
      <c r="AN140" s="337"/>
      <c r="AO140" s="337"/>
      <c r="AP140" s="337"/>
      <c r="AQ140" s="337"/>
      <c r="AR140" s="337"/>
      <c r="AS140" s="337"/>
      <c r="AT140" s="337"/>
      <c r="AU140" s="337"/>
      <c r="AV140" s="337"/>
      <c r="AW140" s="337"/>
      <c r="AX140" s="337"/>
      <c r="AY140" s="337"/>
      <c r="AZ140" s="337"/>
      <c r="BA140" s="337"/>
      <c r="BB140" s="337"/>
      <c r="BC140" s="337"/>
      <c r="BD140" s="337"/>
      <c r="BE140" s="338"/>
      <c r="BF140" s="339"/>
      <c r="BG140" s="342">
        <f t="shared" si="12"/>
        <v>0</v>
      </c>
      <c r="BH140" s="341">
        <f t="shared" si="13"/>
        <v>0</v>
      </c>
      <c r="BI140" s="184" t="e">
        <f>IF(#REF!&lt;&gt;0,BG140/#REF!,0)</f>
        <v>#REF!</v>
      </c>
      <c r="BK140" s="147"/>
      <c r="BL140" s="133"/>
      <c r="BM140" s="121">
        <f t="shared" si="14"/>
        <v>0</v>
      </c>
      <c r="BN140" s="106">
        <f t="shared" si="17"/>
        <v>0</v>
      </c>
      <c r="BO140" s="122">
        <f t="shared" si="15"/>
        <v>0</v>
      </c>
      <c r="BP140" s="123">
        <v>0</v>
      </c>
      <c r="BQ140" s="123">
        <v>0</v>
      </c>
      <c r="BR140" s="185">
        <f t="shared" si="16"/>
        <v>0</v>
      </c>
      <c r="BS140" s="107"/>
      <c r="BT140" s="132"/>
    </row>
    <row r="141" spans="1:72" ht="15" hidden="1" customHeight="1" x14ac:dyDescent="0.25">
      <c r="A141" s="130" t="s">
        <v>4</v>
      </c>
      <c r="B141" s="563"/>
      <c r="C141" s="564"/>
      <c r="D141" s="335">
        <v>0</v>
      </c>
      <c r="E141" s="336"/>
      <c r="F141" s="337"/>
      <c r="G141" s="337"/>
      <c r="H141" s="337"/>
      <c r="I141" s="337"/>
      <c r="J141" s="337"/>
      <c r="K141" s="337"/>
      <c r="L141" s="337"/>
      <c r="M141" s="337"/>
      <c r="N141" s="337"/>
      <c r="O141" s="337"/>
      <c r="P141" s="337"/>
      <c r="Q141" s="337"/>
      <c r="R141" s="337"/>
      <c r="S141" s="337"/>
      <c r="T141" s="337"/>
      <c r="U141" s="337"/>
      <c r="V141" s="337"/>
      <c r="W141" s="337"/>
      <c r="X141" s="337"/>
      <c r="Y141" s="337"/>
      <c r="Z141" s="337"/>
      <c r="AA141" s="337"/>
      <c r="AB141" s="337"/>
      <c r="AC141" s="337"/>
      <c r="AD141" s="337"/>
      <c r="AE141" s="337"/>
      <c r="AF141" s="337"/>
      <c r="AG141" s="337"/>
      <c r="AH141" s="337"/>
      <c r="AI141" s="337"/>
      <c r="AJ141" s="337"/>
      <c r="AK141" s="337"/>
      <c r="AL141" s="337"/>
      <c r="AM141" s="337"/>
      <c r="AN141" s="337"/>
      <c r="AO141" s="337"/>
      <c r="AP141" s="337"/>
      <c r="AQ141" s="337"/>
      <c r="AR141" s="337"/>
      <c r="AS141" s="337"/>
      <c r="AT141" s="337"/>
      <c r="AU141" s="337"/>
      <c r="AV141" s="337"/>
      <c r="AW141" s="337"/>
      <c r="AX141" s="337"/>
      <c r="AY141" s="337"/>
      <c r="AZ141" s="337"/>
      <c r="BA141" s="337"/>
      <c r="BB141" s="337"/>
      <c r="BC141" s="337"/>
      <c r="BD141" s="337"/>
      <c r="BE141" s="338"/>
      <c r="BF141" s="339"/>
      <c r="BG141" s="342">
        <f t="shared" si="12"/>
        <v>0</v>
      </c>
      <c r="BH141" s="341">
        <f t="shared" si="13"/>
        <v>0</v>
      </c>
      <c r="BI141" s="184" t="e">
        <f>IF(#REF!&lt;&gt;0,BG141/#REF!,0)</f>
        <v>#REF!</v>
      </c>
      <c r="BK141" s="147"/>
      <c r="BL141" s="133"/>
      <c r="BM141" s="121">
        <f t="shared" si="14"/>
        <v>0</v>
      </c>
      <c r="BN141" s="106">
        <f t="shared" si="17"/>
        <v>0</v>
      </c>
      <c r="BO141" s="122">
        <f t="shared" si="15"/>
        <v>0</v>
      </c>
      <c r="BP141" s="123">
        <v>0</v>
      </c>
      <c r="BQ141" s="123">
        <v>0</v>
      </c>
      <c r="BR141" s="185">
        <f t="shared" si="16"/>
        <v>0</v>
      </c>
      <c r="BS141" s="107"/>
      <c r="BT141" s="132"/>
    </row>
    <row r="142" spans="1:72" ht="15" hidden="1" customHeight="1" x14ac:dyDescent="0.25">
      <c r="A142" s="130" t="s">
        <v>4</v>
      </c>
      <c r="B142" s="563"/>
      <c r="C142" s="564"/>
      <c r="D142" s="335">
        <v>0</v>
      </c>
      <c r="E142" s="336"/>
      <c r="F142" s="337"/>
      <c r="G142" s="337"/>
      <c r="H142" s="337"/>
      <c r="I142" s="337"/>
      <c r="J142" s="337"/>
      <c r="K142" s="337"/>
      <c r="L142" s="337"/>
      <c r="M142" s="337"/>
      <c r="N142" s="337"/>
      <c r="O142" s="337"/>
      <c r="P142" s="337"/>
      <c r="Q142" s="337"/>
      <c r="R142" s="337"/>
      <c r="S142" s="337"/>
      <c r="T142" s="337"/>
      <c r="U142" s="337"/>
      <c r="V142" s="337"/>
      <c r="W142" s="337"/>
      <c r="X142" s="337"/>
      <c r="Y142" s="337"/>
      <c r="Z142" s="337"/>
      <c r="AA142" s="337"/>
      <c r="AB142" s="337"/>
      <c r="AC142" s="337"/>
      <c r="AD142" s="337"/>
      <c r="AE142" s="337"/>
      <c r="AF142" s="337"/>
      <c r="AG142" s="337"/>
      <c r="AH142" s="337"/>
      <c r="AI142" s="337"/>
      <c r="AJ142" s="337"/>
      <c r="AK142" s="337"/>
      <c r="AL142" s="337"/>
      <c r="AM142" s="337"/>
      <c r="AN142" s="337"/>
      <c r="AO142" s="337"/>
      <c r="AP142" s="337"/>
      <c r="AQ142" s="337"/>
      <c r="AR142" s="337"/>
      <c r="AS142" s="337"/>
      <c r="AT142" s="337"/>
      <c r="AU142" s="337"/>
      <c r="AV142" s="337"/>
      <c r="AW142" s="337"/>
      <c r="AX142" s="337"/>
      <c r="AY142" s="337"/>
      <c r="AZ142" s="337"/>
      <c r="BA142" s="337"/>
      <c r="BB142" s="337"/>
      <c r="BC142" s="337"/>
      <c r="BD142" s="337"/>
      <c r="BE142" s="338"/>
      <c r="BF142" s="339"/>
      <c r="BG142" s="342">
        <f t="shared" si="12"/>
        <v>0</v>
      </c>
      <c r="BH142" s="341">
        <f t="shared" si="13"/>
        <v>0</v>
      </c>
      <c r="BI142" s="184" t="e">
        <f>IF(#REF!&lt;&gt;0,BG142/#REF!,0)</f>
        <v>#REF!</v>
      </c>
      <c r="BK142" s="147"/>
      <c r="BL142" s="133"/>
      <c r="BM142" s="121">
        <f t="shared" si="14"/>
        <v>0</v>
      </c>
      <c r="BN142" s="106">
        <f t="shared" si="17"/>
        <v>0</v>
      </c>
      <c r="BO142" s="122">
        <f t="shared" si="15"/>
        <v>0</v>
      </c>
      <c r="BP142" s="123">
        <v>0</v>
      </c>
      <c r="BQ142" s="123">
        <v>0</v>
      </c>
      <c r="BR142" s="185">
        <f t="shared" si="16"/>
        <v>0</v>
      </c>
      <c r="BS142" s="107"/>
      <c r="BT142" s="132"/>
    </row>
    <row r="143" spans="1:72" ht="15" hidden="1" customHeight="1" x14ac:dyDescent="0.25">
      <c r="A143" s="130" t="s">
        <v>4</v>
      </c>
      <c r="B143" s="563"/>
      <c r="C143" s="564"/>
      <c r="D143" s="335">
        <v>0</v>
      </c>
      <c r="E143" s="336"/>
      <c r="F143" s="337"/>
      <c r="G143" s="337"/>
      <c r="H143" s="337"/>
      <c r="I143" s="337"/>
      <c r="J143" s="337"/>
      <c r="K143" s="337"/>
      <c r="L143" s="337"/>
      <c r="M143" s="337"/>
      <c r="N143" s="337"/>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7"/>
      <c r="AK143" s="337"/>
      <c r="AL143" s="337"/>
      <c r="AM143" s="337"/>
      <c r="AN143" s="337"/>
      <c r="AO143" s="337"/>
      <c r="AP143" s="337"/>
      <c r="AQ143" s="337"/>
      <c r="AR143" s="337"/>
      <c r="AS143" s="337"/>
      <c r="AT143" s="337"/>
      <c r="AU143" s="337"/>
      <c r="AV143" s="337"/>
      <c r="AW143" s="337"/>
      <c r="AX143" s="337"/>
      <c r="AY143" s="337"/>
      <c r="AZ143" s="337"/>
      <c r="BA143" s="337"/>
      <c r="BB143" s="337"/>
      <c r="BC143" s="337"/>
      <c r="BD143" s="337"/>
      <c r="BE143" s="338"/>
      <c r="BF143" s="339"/>
      <c r="BG143" s="342">
        <f t="shared" si="12"/>
        <v>0</v>
      </c>
      <c r="BH143" s="341">
        <f t="shared" si="13"/>
        <v>0</v>
      </c>
      <c r="BI143" s="184" t="e">
        <f>IF(#REF!&lt;&gt;0,BG143/#REF!,0)</f>
        <v>#REF!</v>
      </c>
      <c r="BK143" s="147"/>
      <c r="BL143" s="133"/>
      <c r="BM143" s="121">
        <f t="shared" si="14"/>
        <v>0</v>
      </c>
      <c r="BN143" s="106">
        <f t="shared" si="17"/>
        <v>0</v>
      </c>
      <c r="BO143" s="122">
        <f t="shared" si="15"/>
        <v>0</v>
      </c>
      <c r="BP143" s="123">
        <v>0</v>
      </c>
      <c r="BQ143" s="123">
        <v>0</v>
      </c>
      <c r="BR143" s="185">
        <f t="shared" si="16"/>
        <v>0</v>
      </c>
      <c r="BS143" s="107"/>
      <c r="BT143" s="132"/>
    </row>
    <row r="144" spans="1:72" ht="15" hidden="1" customHeight="1" x14ac:dyDescent="0.25">
      <c r="A144" s="130" t="s">
        <v>4</v>
      </c>
      <c r="B144" s="563"/>
      <c r="C144" s="564"/>
      <c r="D144" s="335">
        <v>0</v>
      </c>
      <c r="E144" s="336"/>
      <c r="F144" s="337"/>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7"/>
      <c r="AK144" s="337"/>
      <c r="AL144" s="337"/>
      <c r="AM144" s="337"/>
      <c r="AN144" s="337"/>
      <c r="AO144" s="337"/>
      <c r="AP144" s="337"/>
      <c r="AQ144" s="337"/>
      <c r="AR144" s="337"/>
      <c r="AS144" s="337"/>
      <c r="AT144" s="337"/>
      <c r="AU144" s="337"/>
      <c r="AV144" s="337"/>
      <c r="AW144" s="337"/>
      <c r="AX144" s="337"/>
      <c r="AY144" s="337"/>
      <c r="AZ144" s="337"/>
      <c r="BA144" s="337"/>
      <c r="BB144" s="337"/>
      <c r="BC144" s="337"/>
      <c r="BD144" s="337"/>
      <c r="BE144" s="338"/>
      <c r="BF144" s="339"/>
      <c r="BG144" s="342">
        <f t="shared" si="12"/>
        <v>0</v>
      </c>
      <c r="BH144" s="341">
        <f t="shared" si="13"/>
        <v>0</v>
      </c>
      <c r="BI144" s="184" t="e">
        <f>IF(#REF!&lt;&gt;0,BG144/#REF!,0)</f>
        <v>#REF!</v>
      </c>
      <c r="BK144" s="147"/>
      <c r="BL144" s="133"/>
      <c r="BM144" s="121">
        <f t="shared" si="14"/>
        <v>0</v>
      </c>
      <c r="BN144" s="106">
        <f t="shared" si="17"/>
        <v>0</v>
      </c>
      <c r="BO144" s="122">
        <f t="shared" si="15"/>
        <v>0</v>
      </c>
      <c r="BP144" s="123">
        <v>0</v>
      </c>
      <c r="BQ144" s="123">
        <v>0</v>
      </c>
      <c r="BR144" s="185">
        <f t="shared" si="16"/>
        <v>0</v>
      </c>
      <c r="BS144" s="107"/>
      <c r="BT144" s="132"/>
    </row>
    <row r="145" spans="1:72" ht="15" hidden="1" customHeight="1" x14ac:dyDescent="0.25">
      <c r="A145" s="130" t="s">
        <v>4</v>
      </c>
      <c r="B145" s="563"/>
      <c r="C145" s="564"/>
      <c r="D145" s="335">
        <v>0</v>
      </c>
      <c r="E145" s="336"/>
      <c r="F145" s="337"/>
      <c r="G145" s="337"/>
      <c r="H145" s="337"/>
      <c r="I145" s="337"/>
      <c r="J145" s="337"/>
      <c r="K145" s="337"/>
      <c r="L145" s="337"/>
      <c r="M145" s="337"/>
      <c r="N145" s="337"/>
      <c r="O145" s="337"/>
      <c r="P145" s="337"/>
      <c r="Q145" s="337"/>
      <c r="R145" s="337"/>
      <c r="S145" s="337"/>
      <c r="T145" s="337"/>
      <c r="U145" s="337"/>
      <c r="V145" s="337"/>
      <c r="W145" s="337"/>
      <c r="X145" s="337"/>
      <c r="Y145" s="337"/>
      <c r="Z145" s="337"/>
      <c r="AA145" s="337"/>
      <c r="AB145" s="337"/>
      <c r="AC145" s="337"/>
      <c r="AD145" s="337"/>
      <c r="AE145" s="337"/>
      <c r="AF145" s="337"/>
      <c r="AG145" s="337"/>
      <c r="AH145" s="337"/>
      <c r="AI145" s="337"/>
      <c r="AJ145" s="337"/>
      <c r="AK145" s="337"/>
      <c r="AL145" s="337"/>
      <c r="AM145" s="337"/>
      <c r="AN145" s="337"/>
      <c r="AO145" s="337"/>
      <c r="AP145" s="337"/>
      <c r="AQ145" s="337"/>
      <c r="AR145" s="337"/>
      <c r="AS145" s="337"/>
      <c r="AT145" s="337"/>
      <c r="AU145" s="337"/>
      <c r="AV145" s="337"/>
      <c r="AW145" s="337"/>
      <c r="AX145" s="337"/>
      <c r="AY145" s="337"/>
      <c r="AZ145" s="337"/>
      <c r="BA145" s="337"/>
      <c r="BB145" s="337"/>
      <c r="BC145" s="337"/>
      <c r="BD145" s="337"/>
      <c r="BE145" s="338"/>
      <c r="BF145" s="339"/>
      <c r="BG145" s="342">
        <f t="shared" si="12"/>
        <v>0</v>
      </c>
      <c r="BH145" s="341">
        <f t="shared" si="13"/>
        <v>0</v>
      </c>
      <c r="BI145" s="184" t="e">
        <f>IF(#REF!&lt;&gt;0,BG145/#REF!,0)</f>
        <v>#REF!</v>
      </c>
      <c r="BK145" s="147"/>
      <c r="BL145" s="133"/>
      <c r="BM145" s="121">
        <f t="shared" si="14"/>
        <v>0</v>
      </c>
      <c r="BN145" s="106">
        <f t="shared" si="17"/>
        <v>0</v>
      </c>
      <c r="BO145" s="122">
        <f t="shared" si="15"/>
        <v>0</v>
      </c>
      <c r="BP145" s="123">
        <v>0</v>
      </c>
      <c r="BQ145" s="123">
        <v>0</v>
      </c>
      <c r="BR145" s="185">
        <f t="shared" si="16"/>
        <v>0</v>
      </c>
      <c r="BS145" s="107"/>
      <c r="BT145" s="132"/>
    </row>
    <row r="146" spans="1:72" ht="15" hidden="1" customHeight="1" x14ac:dyDescent="0.25">
      <c r="A146" s="130" t="s">
        <v>4</v>
      </c>
      <c r="B146" s="563"/>
      <c r="C146" s="564"/>
      <c r="D146" s="335">
        <v>0</v>
      </c>
      <c r="E146" s="336"/>
      <c r="F146" s="337"/>
      <c r="G146" s="337"/>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37"/>
      <c r="AY146" s="337"/>
      <c r="AZ146" s="337"/>
      <c r="BA146" s="337"/>
      <c r="BB146" s="337"/>
      <c r="BC146" s="337"/>
      <c r="BD146" s="337"/>
      <c r="BE146" s="338"/>
      <c r="BF146" s="339"/>
      <c r="BG146" s="342">
        <f t="shared" si="12"/>
        <v>0</v>
      </c>
      <c r="BH146" s="341">
        <f t="shared" si="13"/>
        <v>0</v>
      </c>
      <c r="BI146" s="184" t="e">
        <f>IF(#REF!&lt;&gt;0,BG146/#REF!,0)</f>
        <v>#REF!</v>
      </c>
      <c r="BK146" s="147"/>
      <c r="BL146" s="133"/>
      <c r="BM146" s="121">
        <f t="shared" si="14"/>
        <v>0</v>
      </c>
      <c r="BN146" s="106">
        <f t="shared" si="17"/>
        <v>0</v>
      </c>
      <c r="BO146" s="122">
        <f t="shared" si="15"/>
        <v>0</v>
      </c>
      <c r="BP146" s="123">
        <v>0</v>
      </c>
      <c r="BQ146" s="123">
        <v>0</v>
      </c>
      <c r="BR146" s="185">
        <f t="shared" si="16"/>
        <v>0</v>
      </c>
      <c r="BS146" s="107"/>
      <c r="BT146" s="132"/>
    </row>
    <row r="147" spans="1:72" ht="15" hidden="1" customHeight="1" x14ac:dyDescent="0.25">
      <c r="A147" s="130" t="s">
        <v>4</v>
      </c>
      <c r="B147" s="563"/>
      <c r="C147" s="564"/>
      <c r="D147" s="335">
        <v>0</v>
      </c>
      <c r="E147" s="336"/>
      <c r="F147" s="337"/>
      <c r="G147" s="337"/>
      <c r="H147" s="337"/>
      <c r="I147" s="337"/>
      <c r="J147" s="337"/>
      <c r="K147" s="337"/>
      <c r="L147" s="337"/>
      <c r="M147" s="337"/>
      <c r="N147" s="337"/>
      <c r="O147" s="337"/>
      <c r="P147" s="337"/>
      <c r="Q147" s="337"/>
      <c r="R147" s="337"/>
      <c r="S147" s="337"/>
      <c r="T147" s="337"/>
      <c r="U147" s="337"/>
      <c r="V147" s="337"/>
      <c r="W147" s="337"/>
      <c r="X147" s="337"/>
      <c r="Y147" s="337"/>
      <c r="Z147" s="337"/>
      <c r="AA147" s="337"/>
      <c r="AB147" s="337"/>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7"/>
      <c r="AY147" s="337"/>
      <c r="AZ147" s="337"/>
      <c r="BA147" s="337"/>
      <c r="BB147" s="337"/>
      <c r="BC147" s="337"/>
      <c r="BD147" s="337"/>
      <c r="BE147" s="338"/>
      <c r="BF147" s="339"/>
      <c r="BG147" s="342">
        <f t="shared" si="12"/>
        <v>0</v>
      </c>
      <c r="BH147" s="341">
        <f t="shared" si="13"/>
        <v>0</v>
      </c>
      <c r="BI147" s="184" t="e">
        <f>IF(#REF!&lt;&gt;0,BG147/#REF!,0)</f>
        <v>#REF!</v>
      </c>
      <c r="BK147" s="147"/>
      <c r="BL147" s="133"/>
      <c r="BM147" s="121">
        <f t="shared" si="14"/>
        <v>0</v>
      </c>
      <c r="BN147" s="106">
        <f t="shared" si="17"/>
        <v>0</v>
      </c>
      <c r="BO147" s="122">
        <f t="shared" si="15"/>
        <v>0</v>
      </c>
      <c r="BP147" s="123">
        <v>0</v>
      </c>
      <c r="BQ147" s="123">
        <v>0</v>
      </c>
      <c r="BR147" s="185">
        <f t="shared" si="16"/>
        <v>0</v>
      </c>
      <c r="BS147" s="107"/>
      <c r="BT147" s="132"/>
    </row>
    <row r="148" spans="1:72" ht="15" hidden="1" customHeight="1" x14ac:dyDescent="0.25">
      <c r="A148" s="130" t="s">
        <v>4</v>
      </c>
      <c r="B148" s="563"/>
      <c r="C148" s="564"/>
      <c r="D148" s="335">
        <v>0</v>
      </c>
      <c r="E148" s="336"/>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37"/>
      <c r="AE148" s="337"/>
      <c r="AF148" s="337"/>
      <c r="AG148" s="337"/>
      <c r="AH148" s="337"/>
      <c r="AI148" s="337"/>
      <c r="AJ148" s="337"/>
      <c r="AK148" s="337"/>
      <c r="AL148" s="337"/>
      <c r="AM148" s="337"/>
      <c r="AN148" s="337"/>
      <c r="AO148" s="337"/>
      <c r="AP148" s="337"/>
      <c r="AQ148" s="337"/>
      <c r="AR148" s="337"/>
      <c r="AS148" s="337"/>
      <c r="AT148" s="337"/>
      <c r="AU148" s="337"/>
      <c r="AV148" s="337"/>
      <c r="AW148" s="337"/>
      <c r="AX148" s="337"/>
      <c r="AY148" s="337"/>
      <c r="AZ148" s="337"/>
      <c r="BA148" s="337"/>
      <c r="BB148" s="337"/>
      <c r="BC148" s="337"/>
      <c r="BD148" s="337"/>
      <c r="BE148" s="338"/>
      <c r="BF148" s="339"/>
      <c r="BG148" s="342">
        <f t="shared" si="12"/>
        <v>0</v>
      </c>
      <c r="BH148" s="341">
        <f t="shared" si="13"/>
        <v>0</v>
      </c>
      <c r="BI148" s="184" t="e">
        <f>IF(#REF!&lt;&gt;0,BG148/#REF!,0)</f>
        <v>#REF!</v>
      </c>
      <c r="BK148" s="147"/>
      <c r="BL148" s="133"/>
      <c r="BM148" s="121">
        <f t="shared" si="14"/>
        <v>0</v>
      </c>
      <c r="BN148" s="106">
        <f t="shared" si="17"/>
        <v>0</v>
      </c>
      <c r="BO148" s="122">
        <f t="shared" si="15"/>
        <v>0</v>
      </c>
      <c r="BP148" s="123">
        <v>0</v>
      </c>
      <c r="BQ148" s="123">
        <v>0</v>
      </c>
      <c r="BR148" s="185">
        <f t="shared" si="16"/>
        <v>0</v>
      </c>
      <c r="BS148" s="107"/>
      <c r="BT148" s="132"/>
    </row>
    <row r="149" spans="1:72" ht="15" hidden="1" customHeight="1" x14ac:dyDescent="0.25">
      <c r="A149" s="130" t="s">
        <v>4</v>
      </c>
      <c r="B149" s="563"/>
      <c r="C149" s="564"/>
      <c r="D149" s="335">
        <v>0</v>
      </c>
      <c r="E149" s="336"/>
      <c r="F149" s="337"/>
      <c r="G149" s="337"/>
      <c r="H149" s="337"/>
      <c r="I149" s="337"/>
      <c r="J149" s="337"/>
      <c r="K149" s="337"/>
      <c r="L149" s="337"/>
      <c r="M149" s="337"/>
      <c r="N149" s="337"/>
      <c r="O149" s="337"/>
      <c r="P149" s="337"/>
      <c r="Q149" s="337"/>
      <c r="R149" s="337"/>
      <c r="S149" s="337"/>
      <c r="T149" s="337"/>
      <c r="U149" s="337"/>
      <c r="V149" s="337"/>
      <c r="W149" s="337"/>
      <c r="X149" s="337"/>
      <c r="Y149" s="337"/>
      <c r="Z149" s="337"/>
      <c r="AA149" s="337"/>
      <c r="AB149" s="337"/>
      <c r="AC149" s="337"/>
      <c r="AD149" s="337"/>
      <c r="AE149" s="337"/>
      <c r="AF149" s="337"/>
      <c r="AG149" s="337"/>
      <c r="AH149" s="337"/>
      <c r="AI149" s="337"/>
      <c r="AJ149" s="337"/>
      <c r="AK149" s="337"/>
      <c r="AL149" s="337"/>
      <c r="AM149" s="337"/>
      <c r="AN149" s="337"/>
      <c r="AO149" s="337"/>
      <c r="AP149" s="337"/>
      <c r="AQ149" s="337"/>
      <c r="AR149" s="337"/>
      <c r="AS149" s="337"/>
      <c r="AT149" s="337"/>
      <c r="AU149" s="337"/>
      <c r="AV149" s="337"/>
      <c r="AW149" s="337"/>
      <c r="AX149" s="337"/>
      <c r="AY149" s="337"/>
      <c r="AZ149" s="337"/>
      <c r="BA149" s="337"/>
      <c r="BB149" s="337"/>
      <c r="BC149" s="337"/>
      <c r="BD149" s="337"/>
      <c r="BE149" s="338"/>
      <c r="BF149" s="339"/>
      <c r="BG149" s="342">
        <f t="shared" si="12"/>
        <v>0</v>
      </c>
      <c r="BH149" s="341">
        <f t="shared" si="13"/>
        <v>0</v>
      </c>
      <c r="BI149" s="184" t="e">
        <f>IF(#REF!&lt;&gt;0,BG149/#REF!,0)</f>
        <v>#REF!</v>
      </c>
      <c r="BK149" s="147"/>
      <c r="BL149" s="133"/>
      <c r="BM149" s="121">
        <f t="shared" si="14"/>
        <v>0</v>
      </c>
      <c r="BN149" s="106">
        <f t="shared" si="17"/>
        <v>0</v>
      </c>
      <c r="BO149" s="122">
        <f t="shared" si="15"/>
        <v>0</v>
      </c>
      <c r="BP149" s="123">
        <v>0</v>
      </c>
      <c r="BQ149" s="123">
        <v>0</v>
      </c>
      <c r="BR149" s="185">
        <f t="shared" si="16"/>
        <v>0</v>
      </c>
      <c r="BS149" s="107"/>
      <c r="BT149" s="132"/>
    </row>
    <row r="150" spans="1:72" ht="15" hidden="1" customHeight="1" x14ac:dyDescent="0.25">
      <c r="A150" s="130" t="s">
        <v>4</v>
      </c>
      <c r="B150" s="563"/>
      <c r="C150" s="564"/>
      <c r="D150" s="335">
        <v>0</v>
      </c>
      <c r="E150" s="336"/>
      <c r="F150" s="337"/>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37"/>
      <c r="AF150" s="337"/>
      <c r="AG150" s="337"/>
      <c r="AH150" s="337"/>
      <c r="AI150" s="337"/>
      <c r="AJ150" s="337"/>
      <c r="AK150" s="337"/>
      <c r="AL150" s="337"/>
      <c r="AM150" s="337"/>
      <c r="AN150" s="337"/>
      <c r="AO150" s="337"/>
      <c r="AP150" s="337"/>
      <c r="AQ150" s="337"/>
      <c r="AR150" s="337"/>
      <c r="AS150" s="337"/>
      <c r="AT150" s="337"/>
      <c r="AU150" s="337"/>
      <c r="AV150" s="337"/>
      <c r="AW150" s="337"/>
      <c r="AX150" s="337"/>
      <c r="AY150" s="337"/>
      <c r="AZ150" s="337"/>
      <c r="BA150" s="337"/>
      <c r="BB150" s="337"/>
      <c r="BC150" s="337"/>
      <c r="BD150" s="337"/>
      <c r="BE150" s="338"/>
      <c r="BF150" s="339"/>
      <c r="BG150" s="342">
        <f t="shared" si="12"/>
        <v>0</v>
      </c>
      <c r="BH150" s="341">
        <f t="shared" si="13"/>
        <v>0</v>
      </c>
      <c r="BI150" s="184" t="e">
        <f>IF(#REF!&lt;&gt;0,BG150/#REF!,0)</f>
        <v>#REF!</v>
      </c>
      <c r="BK150" s="147"/>
      <c r="BL150" s="133"/>
      <c r="BM150" s="121">
        <f t="shared" si="14"/>
        <v>0</v>
      </c>
      <c r="BN150" s="106">
        <f t="shared" si="17"/>
        <v>0</v>
      </c>
      <c r="BO150" s="122">
        <f t="shared" si="15"/>
        <v>0</v>
      </c>
      <c r="BP150" s="123">
        <v>0</v>
      </c>
      <c r="BQ150" s="123">
        <v>0</v>
      </c>
      <c r="BR150" s="185">
        <f t="shared" si="16"/>
        <v>0</v>
      </c>
      <c r="BS150" s="107"/>
      <c r="BT150" s="132"/>
    </row>
    <row r="151" spans="1:72" ht="15" hidden="1" customHeight="1" x14ac:dyDescent="0.25">
      <c r="A151" s="130" t="s">
        <v>4</v>
      </c>
      <c r="B151" s="563"/>
      <c r="C151" s="564"/>
      <c r="D151" s="335">
        <v>0</v>
      </c>
      <c r="E151" s="336"/>
      <c r="F151" s="337"/>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c r="AC151" s="337"/>
      <c r="AD151" s="337"/>
      <c r="AE151" s="337"/>
      <c r="AF151" s="337"/>
      <c r="AG151" s="337"/>
      <c r="AH151" s="337"/>
      <c r="AI151" s="337"/>
      <c r="AJ151" s="337"/>
      <c r="AK151" s="337"/>
      <c r="AL151" s="337"/>
      <c r="AM151" s="337"/>
      <c r="AN151" s="337"/>
      <c r="AO151" s="337"/>
      <c r="AP151" s="337"/>
      <c r="AQ151" s="337"/>
      <c r="AR151" s="337"/>
      <c r="AS151" s="337"/>
      <c r="AT151" s="337"/>
      <c r="AU151" s="337"/>
      <c r="AV151" s="337"/>
      <c r="AW151" s="337"/>
      <c r="AX151" s="337"/>
      <c r="AY151" s="337"/>
      <c r="AZ151" s="337"/>
      <c r="BA151" s="337"/>
      <c r="BB151" s="337"/>
      <c r="BC151" s="337"/>
      <c r="BD151" s="337"/>
      <c r="BE151" s="338"/>
      <c r="BF151" s="339"/>
      <c r="BG151" s="342">
        <f t="shared" si="12"/>
        <v>0</v>
      </c>
      <c r="BH151" s="341">
        <f t="shared" si="13"/>
        <v>0</v>
      </c>
      <c r="BI151" s="184" t="e">
        <f>IF(#REF!&lt;&gt;0,BG151/#REF!,0)</f>
        <v>#REF!</v>
      </c>
      <c r="BK151" s="147"/>
      <c r="BL151" s="133"/>
      <c r="BM151" s="121">
        <f t="shared" si="14"/>
        <v>0</v>
      </c>
      <c r="BN151" s="106">
        <f t="shared" si="17"/>
        <v>0</v>
      </c>
      <c r="BO151" s="122">
        <f t="shared" si="15"/>
        <v>0</v>
      </c>
      <c r="BP151" s="123">
        <v>0</v>
      </c>
      <c r="BQ151" s="123">
        <v>0</v>
      </c>
      <c r="BR151" s="185">
        <f t="shared" si="16"/>
        <v>0</v>
      </c>
      <c r="BS151" s="107"/>
      <c r="BT151" s="132"/>
    </row>
    <row r="152" spans="1:72" ht="15" hidden="1" customHeight="1" x14ac:dyDescent="0.25">
      <c r="A152" s="130" t="s">
        <v>4</v>
      </c>
      <c r="B152" s="563"/>
      <c r="C152" s="564"/>
      <c r="D152" s="335">
        <v>0</v>
      </c>
      <c r="E152" s="336"/>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37"/>
      <c r="AK152" s="337"/>
      <c r="AL152" s="337"/>
      <c r="AM152" s="337"/>
      <c r="AN152" s="337"/>
      <c r="AO152" s="337"/>
      <c r="AP152" s="337"/>
      <c r="AQ152" s="337"/>
      <c r="AR152" s="337"/>
      <c r="AS152" s="337"/>
      <c r="AT152" s="337"/>
      <c r="AU152" s="337"/>
      <c r="AV152" s="337"/>
      <c r="AW152" s="337"/>
      <c r="AX152" s="337"/>
      <c r="AY152" s="337"/>
      <c r="AZ152" s="337"/>
      <c r="BA152" s="337"/>
      <c r="BB152" s="337"/>
      <c r="BC152" s="337"/>
      <c r="BD152" s="337"/>
      <c r="BE152" s="338"/>
      <c r="BF152" s="339"/>
      <c r="BG152" s="342">
        <f t="shared" si="12"/>
        <v>0</v>
      </c>
      <c r="BH152" s="341">
        <f t="shared" si="13"/>
        <v>0</v>
      </c>
      <c r="BI152" s="184" t="e">
        <f>IF(#REF!&lt;&gt;0,BG152/#REF!,0)</f>
        <v>#REF!</v>
      </c>
      <c r="BK152" s="147"/>
      <c r="BL152" s="133"/>
      <c r="BM152" s="121">
        <f t="shared" si="14"/>
        <v>0</v>
      </c>
      <c r="BN152" s="106">
        <f t="shared" si="17"/>
        <v>0</v>
      </c>
      <c r="BO152" s="122">
        <f t="shared" si="15"/>
        <v>0</v>
      </c>
      <c r="BP152" s="123">
        <v>0</v>
      </c>
      <c r="BQ152" s="123">
        <v>0</v>
      </c>
      <c r="BR152" s="185">
        <f t="shared" si="16"/>
        <v>0</v>
      </c>
      <c r="BS152" s="107"/>
      <c r="BT152" s="132"/>
    </row>
    <row r="153" spans="1:72" ht="15" hidden="1" customHeight="1" x14ac:dyDescent="0.25">
      <c r="A153" s="130" t="s">
        <v>4</v>
      </c>
      <c r="B153" s="563"/>
      <c r="C153" s="564"/>
      <c r="D153" s="335">
        <v>0</v>
      </c>
      <c r="E153" s="336"/>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337"/>
      <c r="AL153" s="337"/>
      <c r="AM153" s="337"/>
      <c r="AN153" s="337"/>
      <c r="AO153" s="337"/>
      <c r="AP153" s="337"/>
      <c r="AQ153" s="337"/>
      <c r="AR153" s="337"/>
      <c r="AS153" s="337"/>
      <c r="AT153" s="337"/>
      <c r="AU153" s="337"/>
      <c r="AV153" s="337"/>
      <c r="AW153" s="337"/>
      <c r="AX153" s="337"/>
      <c r="AY153" s="337"/>
      <c r="AZ153" s="337"/>
      <c r="BA153" s="337"/>
      <c r="BB153" s="337"/>
      <c r="BC153" s="337"/>
      <c r="BD153" s="337"/>
      <c r="BE153" s="338"/>
      <c r="BF153" s="339"/>
      <c r="BG153" s="342">
        <f t="shared" si="12"/>
        <v>0</v>
      </c>
      <c r="BH153" s="341">
        <f t="shared" si="13"/>
        <v>0</v>
      </c>
      <c r="BI153" s="184" t="e">
        <f>IF(#REF!&lt;&gt;0,BG153/#REF!,0)</f>
        <v>#REF!</v>
      </c>
      <c r="BK153" s="147"/>
      <c r="BL153" s="133"/>
      <c r="BM153" s="121">
        <f t="shared" si="14"/>
        <v>0</v>
      </c>
      <c r="BN153" s="106">
        <f t="shared" si="17"/>
        <v>0</v>
      </c>
      <c r="BO153" s="122">
        <f t="shared" si="15"/>
        <v>0</v>
      </c>
      <c r="BP153" s="123">
        <v>0</v>
      </c>
      <c r="BQ153" s="123">
        <v>0</v>
      </c>
      <c r="BR153" s="185">
        <f t="shared" si="16"/>
        <v>0</v>
      </c>
      <c r="BS153" s="107"/>
      <c r="BT153" s="132"/>
    </row>
    <row r="154" spans="1:72" ht="15" hidden="1" customHeight="1" x14ac:dyDescent="0.25">
      <c r="A154" s="130" t="s">
        <v>4</v>
      </c>
      <c r="B154" s="563"/>
      <c r="C154" s="564"/>
      <c r="D154" s="335">
        <v>0</v>
      </c>
      <c r="E154" s="336"/>
      <c r="F154" s="337"/>
      <c r="G154" s="337"/>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c r="AG154" s="337"/>
      <c r="AH154" s="337"/>
      <c r="AI154" s="337"/>
      <c r="AJ154" s="337"/>
      <c r="AK154" s="337"/>
      <c r="AL154" s="337"/>
      <c r="AM154" s="337"/>
      <c r="AN154" s="337"/>
      <c r="AO154" s="337"/>
      <c r="AP154" s="337"/>
      <c r="AQ154" s="337"/>
      <c r="AR154" s="337"/>
      <c r="AS154" s="337"/>
      <c r="AT154" s="337"/>
      <c r="AU154" s="337"/>
      <c r="AV154" s="337"/>
      <c r="AW154" s="337"/>
      <c r="AX154" s="337"/>
      <c r="AY154" s="337"/>
      <c r="AZ154" s="337"/>
      <c r="BA154" s="337"/>
      <c r="BB154" s="337"/>
      <c r="BC154" s="337"/>
      <c r="BD154" s="337"/>
      <c r="BE154" s="338"/>
      <c r="BF154" s="339"/>
      <c r="BG154" s="342">
        <f t="shared" si="12"/>
        <v>0</v>
      </c>
      <c r="BH154" s="341">
        <f t="shared" si="13"/>
        <v>0</v>
      </c>
      <c r="BI154" s="184" t="e">
        <f>IF(#REF!&lt;&gt;0,BG154/#REF!,0)</f>
        <v>#REF!</v>
      </c>
      <c r="BK154" s="147"/>
      <c r="BL154" s="133"/>
      <c r="BM154" s="121">
        <f t="shared" si="14"/>
        <v>0</v>
      </c>
      <c r="BN154" s="106">
        <f t="shared" si="17"/>
        <v>0</v>
      </c>
      <c r="BO154" s="122">
        <f t="shared" si="15"/>
        <v>0</v>
      </c>
      <c r="BP154" s="123">
        <v>0</v>
      </c>
      <c r="BQ154" s="123">
        <v>0</v>
      </c>
      <c r="BR154" s="185">
        <f t="shared" si="16"/>
        <v>0</v>
      </c>
      <c r="BS154" s="107"/>
      <c r="BT154" s="132"/>
    </row>
    <row r="155" spans="1:72" ht="15" hidden="1" customHeight="1" x14ac:dyDescent="0.25">
      <c r="A155" s="130" t="s">
        <v>4</v>
      </c>
      <c r="B155" s="563"/>
      <c r="C155" s="564"/>
      <c r="D155" s="335">
        <v>0</v>
      </c>
      <c r="E155" s="336"/>
      <c r="F155" s="337"/>
      <c r="G155" s="337"/>
      <c r="H155" s="337"/>
      <c r="I155" s="337"/>
      <c r="J155" s="337"/>
      <c r="K155" s="337"/>
      <c r="L155" s="337"/>
      <c r="M155" s="337"/>
      <c r="N155" s="337"/>
      <c r="O155" s="337"/>
      <c r="P155" s="337"/>
      <c r="Q155" s="337"/>
      <c r="R155" s="337"/>
      <c r="S155" s="337"/>
      <c r="T155" s="337"/>
      <c r="U155" s="337"/>
      <c r="V155" s="337"/>
      <c r="W155" s="337"/>
      <c r="X155" s="337"/>
      <c r="Y155" s="337"/>
      <c r="Z155" s="337"/>
      <c r="AA155" s="337"/>
      <c r="AB155" s="337"/>
      <c r="AC155" s="337"/>
      <c r="AD155" s="337"/>
      <c r="AE155" s="337"/>
      <c r="AF155" s="337"/>
      <c r="AG155" s="337"/>
      <c r="AH155" s="337"/>
      <c r="AI155" s="337"/>
      <c r="AJ155" s="337"/>
      <c r="AK155" s="337"/>
      <c r="AL155" s="337"/>
      <c r="AM155" s="337"/>
      <c r="AN155" s="337"/>
      <c r="AO155" s="337"/>
      <c r="AP155" s="337"/>
      <c r="AQ155" s="337"/>
      <c r="AR155" s="337"/>
      <c r="AS155" s="337"/>
      <c r="AT155" s="337"/>
      <c r="AU155" s="337"/>
      <c r="AV155" s="337"/>
      <c r="AW155" s="337"/>
      <c r="AX155" s="337"/>
      <c r="AY155" s="337"/>
      <c r="AZ155" s="337"/>
      <c r="BA155" s="337"/>
      <c r="BB155" s="337"/>
      <c r="BC155" s="337"/>
      <c r="BD155" s="337"/>
      <c r="BE155" s="338"/>
      <c r="BF155" s="339"/>
      <c r="BG155" s="342">
        <f t="shared" si="12"/>
        <v>0</v>
      </c>
      <c r="BH155" s="341">
        <f t="shared" si="13"/>
        <v>0</v>
      </c>
      <c r="BI155" s="184" t="e">
        <f>IF(#REF!&lt;&gt;0,BG155/#REF!,0)</f>
        <v>#REF!</v>
      </c>
      <c r="BK155" s="147"/>
      <c r="BL155" s="133"/>
      <c r="BM155" s="121">
        <f t="shared" si="14"/>
        <v>0</v>
      </c>
      <c r="BN155" s="106">
        <f t="shared" si="17"/>
        <v>0</v>
      </c>
      <c r="BO155" s="122">
        <f t="shared" si="15"/>
        <v>0</v>
      </c>
      <c r="BP155" s="123">
        <v>0</v>
      </c>
      <c r="BQ155" s="123">
        <v>0</v>
      </c>
      <c r="BR155" s="185">
        <f t="shared" si="16"/>
        <v>0</v>
      </c>
      <c r="BS155" s="107"/>
      <c r="BT155" s="132"/>
    </row>
    <row r="156" spans="1:72" ht="15" hidden="1" customHeight="1" x14ac:dyDescent="0.25">
      <c r="A156" s="130" t="s">
        <v>4</v>
      </c>
      <c r="B156" s="563"/>
      <c r="C156" s="564"/>
      <c r="D156" s="335">
        <v>0</v>
      </c>
      <c r="E156" s="336"/>
      <c r="F156" s="337"/>
      <c r="G156" s="337"/>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7"/>
      <c r="AY156" s="337"/>
      <c r="AZ156" s="337"/>
      <c r="BA156" s="337"/>
      <c r="BB156" s="337"/>
      <c r="BC156" s="337"/>
      <c r="BD156" s="337"/>
      <c r="BE156" s="338"/>
      <c r="BF156" s="339"/>
      <c r="BG156" s="342">
        <f t="shared" si="12"/>
        <v>0</v>
      </c>
      <c r="BH156" s="341">
        <f t="shared" si="13"/>
        <v>0</v>
      </c>
      <c r="BI156" s="184" t="e">
        <f>IF(#REF!&lt;&gt;0,BG156/#REF!,0)</f>
        <v>#REF!</v>
      </c>
      <c r="BK156" s="147"/>
      <c r="BL156" s="133"/>
      <c r="BM156" s="121">
        <f t="shared" si="14"/>
        <v>0</v>
      </c>
      <c r="BN156" s="106">
        <f t="shared" si="17"/>
        <v>0</v>
      </c>
      <c r="BO156" s="122">
        <f t="shared" si="15"/>
        <v>0</v>
      </c>
      <c r="BP156" s="123">
        <v>0</v>
      </c>
      <c r="BQ156" s="123">
        <v>0</v>
      </c>
      <c r="BR156" s="185">
        <f t="shared" si="16"/>
        <v>0</v>
      </c>
      <c r="BS156" s="107"/>
      <c r="BT156" s="132"/>
    </row>
    <row r="157" spans="1:72" ht="15" hidden="1" customHeight="1" x14ac:dyDescent="0.25">
      <c r="A157" s="130" t="s">
        <v>4</v>
      </c>
      <c r="B157" s="563"/>
      <c r="C157" s="564"/>
      <c r="D157" s="335">
        <v>0</v>
      </c>
      <c r="E157" s="336"/>
      <c r="F157" s="337"/>
      <c r="G157" s="337"/>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7"/>
      <c r="AY157" s="337"/>
      <c r="AZ157" s="337"/>
      <c r="BA157" s="337"/>
      <c r="BB157" s="337"/>
      <c r="BC157" s="337"/>
      <c r="BD157" s="337"/>
      <c r="BE157" s="338"/>
      <c r="BF157" s="339"/>
      <c r="BG157" s="342">
        <f t="shared" si="12"/>
        <v>0</v>
      </c>
      <c r="BH157" s="341">
        <f t="shared" si="13"/>
        <v>0</v>
      </c>
      <c r="BI157" s="184" t="e">
        <f>IF(#REF!&lt;&gt;0,BG157/#REF!,0)</f>
        <v>#REF!</v>
      </c>
      <c r="BK157" s="147"/>
      <c r="BL157" s="133"/>
      <c r="BM157" s="121">
        <f t="shared" si="14"/>
        <v>0</v>
      </c>
      <c r="BN157" s="106">
        <f t="shared" si="17"/>
        <v>0</v>
      </c>
      <c r="BO157" s="122">
        <f t="shared" si="15"/>
        <v>0</v>
      </c>
      <c r="BP157" s="123">
        <v>0</v>
      </c>
      <c r="BQ157" s="123">
        <v>0</v>
      </c>
      <c r="BR157" s="185">
        <f t="shared" si="16"/>
        <v>0</v>
      </c>
      <c r="BS157" s="107"/>
      <c r="BT157" s="132"/>
    </row>
    <row r="158" spans="1:72" ht="15" hidden="1" customHeight="1" x14ac:dyDescent="0.25">
      <c r="A158" s="130" t="s">
        <v>4</v>
      </c>
      <c r="B158" s="563"/>
      <c r="C158" s="564"/>
      <c r="D158" s="335">
        <v>0</v>
      </c>
      <c r="E158" s="336"/>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7"/>
      <c r="AY158" s="337"/>
      <c r="AZ158" s="337"/>
      <c r="BA158" s="337"/>
      <c r="BB158" s="337"/>
      <c r="BC158" s="337"/>
      <c r="BD158" s="337"/>
      <c r="BE158" s="338"/>
      <c r="BF158" s="339"/>
      <c r="BG158" s="342">
        <f t="shared" si="12"/>
        <v>0</v>
      </c>
      <c r="BH158" s="341">
        <f t="shared" si="13"/>
        <v>0</v>
      </c>
      <c r="BI158" s="184" t="e">
        <f>IF(#REF!&lt;&gt;0,BG158/#REF!,0)</f>
        <v>#REF!</v>
      </c>
      <c r="BK158" s="147"/>
      <c r="BL158" s="133"/>
      <c r="BM158" s="121">
        <f t="shared" si="14"/>
        <v>0</v>
      </c>
      <c r="BN158" s="106">
        <f t="shared" si="17"/>
        <v>0</v>
      </c>
      <c r="BO158" s="122">
        <f t="shared" si="15"/>
        <v>0</v>
      </c>
      <c r="BP158" s="123">
        <v>0</v>
      </c>
      <c r="BQ158" s="123">
        <v>0</v>
      </c>
      <c r="BR158" s="185">
        <f t="shared" si="16"/>
        <v>0</v>
      </c>
      <c r="BS158" s="107"/>
      <c r="BT158" s="132"/>
    </row>
    <row r="159" spans="1:72" ht="15" hidden="1" customHeight="1" x14ac:dyDescent="0.25">
      <c r="A159" s="130" t="s">
        <v>4</v>
      </c>
      <c r="B159" s="563"/>
      <c r="C159" s="564"/>
      <c r="D159" s="335">
        <v>0</v>
      </c>
      <c r="E159" s="336"/>
      <c r="F159" s="337"/>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c r="AC159" s="337"/>
      <c r="AD159" s="337"/>
      <c r="AE159" s="337"/>
      <c r="AF159" s="337"/>
      <c r="AG159" s="337"/>
      <c r="AH159" s="337"/>
      <c r="AI159" s="337"/>
      <c r="AJ159" s="337"/>
      <c r="AK159" s="337"/>
      <c r="AL159" s="337"/>
      <c r="AM159" s="337"/>
      <c r="AN159" s="337"/>
      <c r="AO159" s="337"/>
      <c r="AP159" s="337"/>
      <c r="AQ159" s="337"/>
      <c r="AR159" s="337"/>
      <c r="AS159" s="337"/>
      <c r="AT159" s="337"/>
      <c r="AU159" s="337"/>
      <c r="AV159" s="337"/>
      <c r="AW159" s="337"/>
      <c r="AX159" s="337"/>
      <c r="AY159" s="337"/>
      <c r="AZ159" s="337"/>
      <c r="BA159" s="337"/>
      <c r="BB159" s="337"/>
      <c r="BC159" s="337"/>
      <c r="BD159" s="337"/>
      <c r="BE159" s="338"/>
      <c r="BF159" s="339"/>
      <c r="BG159" s="342">
        <f t="shared" si="12"/>
        <v>0</v>
      </c>
      <c r="BH159" s="341">
        <f t="shared" si="13"/>
        <v>0</v>
      </c>
      <c r="BI159" s="184" t="e">
        <f>IF(#REF!&lt;&gt;0,BG159/#REF!,0)</f>
        <v>#REF!</v>
      </c>
      <c r="BK159" s="147"/>
      <c r="BL159" s="133"/>
      <c r="BM159" s="121">
        <f t="shared" si="14"/>
        <v>0</v>
      </c>
      <c r="BN159" s="106">
        <f t="shared" si="17"/>
        <v>0</v>
      </c>
      <c r="BO159" s="122">
        <f t="shared" si="15"/>
        <v>0</v>
      </c>
      <c r="BP159" s="123">
        <v>0</v>
      </c>
      <c r="BQ159" s="123">
        <v>0</v>
      </c>
      <c r="BR159" s="185">
        <f t="shared" si="16"/>
        <v>0</v>
      </c>
      <c r="BS159" s="107"/>
      <c r="BT159" s="132"/>
    </row>
    <row r="160" spans="1:72" ht="15" hidden="1" customHeight="1" x14ac:dyDescent="0.25">
      <c r="A160" s="130" t="s">
        <v>4</v>
      </c>
      <c r="B160" s="563"/>
      <c r="C160" s="564"/>
      <c r="D160" s="335">
        <v>0</v>
      </c>
      <c r="E160" s="336"/>
      <c r="F160" s="337"/>
      <c r="G160" s="337"/>
      <c r="H160" s="337"/>
      <c r="I160" s="337"/>
      <c r="J160" s="337"/>
      <c r="K160" s="337"/>
      <c r="L160" s="337"/>
      <c r="M160" s="337"/>
      <c r="N160" s="337"/>
      <c r="O160" s="337"/>
      <c r="P160" s="337"/>
      <c r="Q160" s="337"/>
      <c r="R160" s="337"/>
      <c r="S160" s="337"/>
      <c r="T160" s="337"/>
      <c r="U160" s="337"/>
      <c r="V160" s="337"/>
      <c r="W160" s="337"/>
      <c r="X160" s="337"/>
      <c r="Y160" s="337"/>
      <c r="Z160" s="337"/>
      <c r="AA160" s="337"/>
      <c r="AB160" s="337"/>
      <c r="AC160" s="337"/>
      <c r="AD160" s="337"/>
      <c r="AE160" s="337"/>
      <c r="AF160" s="337"/>
      <c r="AG160" s="337"/>
      <c r="AH160" s="337"/>
      <c r="AI160" s="337"/>
      <c r="AJ160" s="337"/>
      <c r="AK160" s="337"/>
      <c r="AL160" s="337"/>
      <c r="AM160" s="337"/>
      <c r="AN160" s="337"/>
      <c r="AO160" s="337"/>
      <c r="AP160" s="337"/>
      <c r="AQ160" s="337"/>
      <c r="AR160" s="337"/>
      <c r="AS160" s="337"/>
      <c r="AT160" s="337"/>
      <c r="AU160" s="337"/>
      <c r="AV160" s="337"/>
      <c r="AW160" s="337"/>
      <c r="AX160" s="337"/>
      <c r="AY160" s="337"/>
      <c r="AZ160" s="337"/>
      <c r="BA160" s="337"/>
      <c r="BB160" s="337"/>
      <c r="BC160" s="337"/>
      <c r="BD160" s="337"/>
      <c r="BE160" s="338"/>
      <c r="BF160" s="339"/>
      <c r="BG160" s="342">
        <f t="shared" si="12"/>
        <v>0</v>
      </c>
      <c r="BH160" s="341">
        <f t="shared" si="13"/>
        <v>0</v>
      </c>
      <c r="BI160" s="184" t="e">
        <f>IF(#REF!&lt;&gt;0,BG160/#REF!,0)</f>
        <v>#REF!</v>
      </c>
      <c r="BK160" s="147"/>
      <c r="BL160" s="133"/>
      <c r="BM160" s="121">
        <f t="shared" si="14"/>
        <v>0</v>
      </c>
      <c r="BN160" s="106">
        <f t="shared" si="17"/>
        <v>0</v>
      </c>
      <c r="BO160" s="122">
        <f t="shared" si="15"/>
        <v>0</v>
      </c>
      <c r="BP160" s="123">
        <v>0</v>
      </c>
      <c r="BQ160" s="123">
        <v>0</v>
      </c>
      <c r="BR160" s="185">
        <f t="shared" si="16"/>
        <v>0</v>
      </c>
      <c r="BS160" s="107"/>
      <c r="BT160" s="132"/>
    </row>
    <row r="161" spans="1:72" ht="15" hidden="1" customHeight="1" x14ac:dyDescent="0.25">
      <c r="A161" s="130" t="s">
        <v>4</v>
      </c>
      <c r="B161" s="563"/>
      <c r="C161" s="564"/>
      <c r="D161" s="335">
        <v>0</v>
      </c>
      <c r="E161" s="336"/>
      <c r="F161" s="337"/>
      <c r="G161" s="337"/>
      <c r="H161" s="337"/>
      <c r="I161" s="337"/>
      <c r="J161" s="337"/>
      <c r="K161" s="337"/>
      <c r="L161" s="337"/>
      <c r="M161" s="337"/>
      <c r="N161" s="337"/>
      <c r="O161" s="337"/>
      <c r="P161" s="337"/>
      <c r="Q161" s="337"/>
      <c r="R161" s="337"/>
      <c r="S161" s="337"/>
      <c r="T161" s="337"/>
      <c r="U161" s="337"/>
      <c r="V161" s="337"/>
      <c r="W161" s="337"/>
      <c r="X161" s="337"/>
      <c r="Y161" s="337"/>
      <c r="Z161" s="337"/>
      <c r="AA161" s="337"/>
      <c r="AB161" s="337"/>
      <c r="AC161" s="337"/>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7"/>
      <c r="AY161" s="337"/>
      <c r="AZ161" s="337"/>
      <c r="BA161" s="337"/>
      <c r="BB161" s="337"/>
      <c r="BC161" s="337"/>
      <c r="BD161" s="337"/>
      <c r="BE161" s="338"/>
      <c r="BF161" s="339"/>
      <c r="BG161" s="342">
        <f t="shared" si="12"/>
        <v>0</v>
      </c>
      <c r="BH161" s="341">
        <f t="shared" si="13"/>
        <v>0</v>
      </c>
      <c r="BI161" s="184" t="e">
        <f>IF(#REF!&lt;&gt;0,BG161/#REF!,0)</f>
        <v>#REF!</v>
      </c>
      <c r="BK161" s="147"/>
      <c r="BL161" s="133"/>
      <c r="BM161" s="121">
        <f t="shared" si="14"/>
        <v>0</v>
      </c>
      <c r="BN161" s="106">
        <f t="shared" si="17"/>
        <v>0</v>
      </c>
      <c r="BO161" s="122">
        <f t="shared" si="15"/>
        <v>0</v>
      </c>
      <c r="BP161" s="123">
        <v>0</v>
      </c>
      <c r="BQ161" s="123">
        <v>0</v>
      </c>
      <c r="BR161" s="185">
        <f t="shared" si="16"/>
        <v>0</v>
      </c>
      <c r="BS161" s="107"/>
      <c r="BT161" s="132"/>
    </row>
    <row r="162" spans="1:72" ht="15" hidden="1" customHeight="1" x14ac:dyDescent="0.25">
      <c r="A162" s="130" t="s">
        <v>4</v>
      </c>
      <c r="B162" s="563"/>
      <c r="C162" s="564"/>
      <c r="D162" s="335">
        <v>0</v>
      </c>
      <c r="E162" s="336"/>
      <c r="F162" s="337"/>
      <c r="G162" s="337"/>
      <c r="H162" s="337"/>
      <c r="I162" s="337"/>
      <c r="J162" s="337"/>
      <c r="K162" s="337"/>
      <c r="L162" s="337"/>
      <c r="M162" s="337"/>
      <c r="N162" s="337"/>
      <c r="O162" s="337"/>
      <c r="P162" s="337"/>
      <c r="Q162" s="337"/>
      <c r="R162" s="337"/>
      <c r="S162" s="337"/>
      <c r="T162" s="337"/>
      <c r="U162" s="337"/>
      <c r="V162" s="337"/>
      <c r="W162" s="337"/>
      <c r="X162" s="337"/>
      <c r="Y162" s="337"/>
      <c r="Z162" s="337"/>
      <c r="AA162" s="337"/>
      <c r="AB162" s="337"/>
      <c r="AC162" s="337"/>
      <c r="AD162" s="337"/>
      <c r="AE162" s="337"/>
      <c r="AF162" s="337"/>
      <c r="AG162" s="337"/>
      <c r="AH162" s="337"/>
      <c r="AI162" s="337"/>
      <c r="AJ162" s="337"/>
      <c r="AK162" s="337"/>
      <c r="AL162" s="337"/>
      <c r="AM162" s="337"/>
      <c r="AN162" s="337"/>
      <c r="AO162" s="337"/>
      <c r="AP162" s="337"/>
      <c r="AQ162" s="337"/>
      <c r="AR162" s="337"/>
      <c r="AS162" s="337"/>
      <c r="AT162" s="337"/>
      <c r="AU162" s="337"/>
      <c r="AV162" s="337"/>
      <c r="AW162" s="337"/>
      <c r="AX162" s="337"/>
      <c r="AY162" s="337"/>
      <c r="AZ162" s="337"/>
      <c r="BA162" s="337"/>
      <c r="BB162" s="337"/>
      <c r="BC162" s="337"/>
      <c r="BD162" s="337"/>
      <c r="BE162" s="338"/>
      <c r="BF162" s="339"/>
      <c r="BG162" s="342">
        <f t="shared" si="12"/>
        <v>0</v>
      </c>
      <c r="BH162" s="341">
        <f t="shared" si="13"/>
        <v>0</v>
      </c>
      <c r="BI162" s="184" t="e">
        <f>IF(#REF!&lt;&gt;0,BG162/#REF!,0)</f>
        <v>#REF!</v>
      </c>
      <c r="BK162" s="147"/>
      <c r="BL162" s="133"/>
      <c r="BM162" s="121">
        <f t="shared" si="14"/>
        <v>0</v>
      </c>
      <c r="BN162" s="106">
        <f t="shared" si="17"/>
        <v>0</v>
      </c>
      <c r="BO162" s="122">
        <f t="shared" si="15"/>
        <v>0</v>
      </c>
      <c r="BP162" s="123">
        <v>0</v>
      </c>
      <c r="BQ162" s="123">
        <v>0</v>
      </c>
      <c r="BR162" s="185">
        <f t="shared" si="16"/>
        <v>0</v>
      </c>
      <c r="BS162" s="107"/>
      <c r="BT162" s="132"/>
    </row>
    <row r="163" spans="1:72" ht="15" hidden="1" customHeight="1" x14ac:dyDescent="0.25">
      <c r="A163" s="130" t="s">
        <v>4</v>
      </c>
      <c r="B163" s="563"/>
      <c r="C163" s="564"/>
      <c r="D163" s="335">
        <v>0</v>
      </c>
      <c r="E163" s="336"/>
      <c r="F163" s="337"/>
      <c r="G163" s="337"/>
      <c r="H163" s="337"/>
      <c r="I163" s="337"/>
      <c r="J163" s="337"/>
      <c r="K163" s="337"/>
      <c r="L163" s="337"/>
      <c r="M163" s="337"/>
      <c r="N163" s="337"/>
      <c r="O163" s="337"/>
      <c r="P163" s="337"/>
      <c r="Q163" s="337"/>
      <c r="R163" s="337"/>
      <c r="S163" s="337"/>
      <c r="T163" s="337"/>
      <c r="U163" s="337"/>
      <c r="V163" s="337"/>
      <c r="W163" s="337"/>
      <c r="X163" s="337"/>
      <c r="Y163" s="337"/>
      <c r="Z163" s="337"/>
      <c r="AA163" s="337"/>
      <c r="AB163" s="337"/>
      <c r="AC163" s="337"/>
      <c r="AD163" s="337"/>
      <c r="AE163" s="337"/>
      <c r="AF163" s="337"/>
      <c r="AG163" s="337"/>
      <c r="AH163" s="337"/>
      <c r="AI163" s="337"/>
      <c r="AJ163" s="337"/>
      <c r="AK163" s="337"/>
      <c r="AL163" s="337"/>
      <c r="AM163" s="337"/>
      <c r="AN163" s="337"/>
      <c r="AO163" s="337"/>
      <c r="AP163" s="337"/>
      <c r="AQ163" s="337"/>
      <c r="AR163" s="337"/>
      <c r="AS163" s="337"/>
      <c r="AT163" s="337"/>
      <c r="AU163" s="337"/>
      <c r="AV163" s="337"/>
      <c r="AW163" s="337"/>
      <c r="AX163" s="337"/>
      <c r="AY163" s="337"/>
      <c r="AZ163" s="337"/>
      <c r="BA163" s="337"/>
      <c r="BB163" s="337"/>
      <c r="BC163" s="337"/>
      <c r="BD163" s="337"/>
      <c r="BE163" s="338"/>
      <c r="BF163" s="339"/>
      <c r="BG163" s="342">
        <f t="shared" si="12"/>
        <v>0</v>
      </c>
      <c r="BH163" s="341">
        <f t="shared" si="13"/>
        <v>0</v>
      </c>
      <c r="BI163" s="184" t="e">
        <f>IF(#REF!&lt;&gt;0,BG163/#REF!,0)</f>
        <v>#REF!</v>
      </c>
      <c r="BK163" s="147"/>
      <c r="BL163" s="133"/>
      <c r="BM163" s="121">
        <f t="shared" si="14"/>
        <v>0</v>
      </c>
      <c r="BN163" s="106">
        <f t="shared" si="17"/>
        <v>0</v>
      </c>
      <c r="BO163" s="122">
        <f t="shared" si="15"/>
        <v>0</v>
      </c>
      <c r="BP163" s="123">
        <v>0</v>
      </c>
      <c r="BQ163" s="123">
        <v>0</v>
      </c>
      <c r="BR163" s="185">
        <f t="shared" si="16"/>
        <v>0</v>
      </c>
      <c r="BS163" s="107"/>
      <c r="BT163" s="132"/>
    </row>
    <row r="164" spans="1:72" ht="15" hidden="1" customHeight="1" x14ac:dyDescent="0.25">
      <c r="A164" s="130" t="s">
        <v>4</v>
      </c>
      <c r="B164" s="563"/>
      <c r="C164" s="564"/>
      <c r="D164" s="335">
        <v>0</v>
      </c>
      <c r="E164" s="336"/>
      <c r="F164" s="337"/>
      <c r="G164" s="337"/>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337"/>
      <c r="AL164" s="337"/>
      <c r="AM164" s="337"/>
      <c r="AN164" s="337"/>
      <c r="AO164" s="337"/>
      <c r="AP164" s="337"/>
      <c r="AQ164" s="337"/>
      <c r="AR164" s="337"/>
      <c r="AS164" s="337"/>
      <c r="AT164" s="337"/>
      <c r="AU164" s="337"/>
      <c r="AV164" s="337"/>
      <c r="AW164" s="337"/>
      <c r="AX164" s="337"/>
      <c r="AY164" s="337"/>
      <c r="AZ164" s="337"/>
      <c r="BA164" s="337"/>
      <c r="BB164" s="337"/>
      <c r="BC164" s="337"/>
      <c r="BD164" s="337"/>
      <c r="BE164" s="338"/>
      <c r="BF164" s="339"/>
      <c r="BG164" s="342">
        <f t="shared" si="12"/>
        <v>0</v>
      </c>
      <c r="BH164" s="341">
        <f t="shared" si="13"/>
        <v>0</v>
      </c>
      <c r="BI164" s="184" t="e">
        <f>IF(#REF!&lt;&gt;0,BG164/#REF!,0)</f>
        <v>#REF!</v>
      </c>
      <c r="BK164" s="147"/>
      <c r="BL164" s="133"/>
      <c r="BM164" s="121">
        <f t="shared" si="14"/>
        <v>0</v>
      </c>
      <c r="BN164" s="106">
        <f t="shared" si="17"/>
        <v>0</v>
      </c>
      <c r="BO164" s="122">
        <f t="shared" si="15"/>
        <v>0</v>
      </c>
      <c r="BP164" s="123">
        <v>0</v>
      </c>
      <c r="BQ164" s="123">
        <v>0</v>
      </c>
      <c r="BR164" s="185">
        <f t="shared" si="16"/>
        <v>0</v>
      </c>
      <c r="BS164" s="107"/>
      <c r="BT164" s="132"/>
    </row>
    <row r="165" spans="1:72" ht="15" hidden="1" customHeight="1" x14ac:dyDescent="0.25">
      <c r="A165" s="130" t="s">
        <v>4</v>
      </c>
      <c r="B165" s="563"/>
      <c r="C165" s="564"/>
      <c r="D165" s="335">
        <v>0</v>
      </c>
      <c r="E165" s="336"/>
      <c r="F165" s="337"/>
      <c r="G165" s="337"/>
      <c r="H165" s="337"/>
      <c r="I165" s="337"/>
      <c r="J165" s="337"/>
      <c r="K165" s="337"/>
      <c r="L165" s="337"/>
      <c r="M165" s="337"/>
      <c r="N165" s="337"/>
      <c r="O165" s="337"/>
      <c r="P165" s="337"/>
      <c r="Q165" s="337"/>
      <c r="R165" s="337"/>
      <c r="S165" s="337"/>
      <c r="T165" s="337"/>
      <c r="U165" s="337"/>
      <c r="V165" s="337"/>
      <c r="W165" s="337"/>
      <c r="X165" s="337"/>
      <c r="Y165" s="337"/>
      <c r="Z165" s="337"/>
      <c r="AA165" s="337"/>
      <c r="AB165" s="337"/>
      <c r="AC165" s="337"/>
      <c r="AD165" s="337"/>
      <c r="AE165" s="337"/>
      <c r="AF165" s="337"/>
      <c r="AG165" s="337"/>
      <c r="AH165" s="337"/>
      <c r="AI165" s="337"/>
      <c r="AJ165" s="337"/>
      <c r="AK165" s="337"/>
      <c r="AL165" s="337"/>
      <c r="AM165" s="337"/>
      <c r="AN165" s="337"/>
      <c r="AO165" s="337"/>
      <c r="AP165" s="337"/>
      <c r="AQ165" s="337"/>
      <c r="AR165" s="337"/>
      <c r="AS165" s="337"/>
      <c r="AT165" s="337"/>
      <c r="AU165" s="337"/>
      <c r="AV165" s="337"/>
      <c r="AW165" s="337"/>
      <c r="AX165" s="337"/>
      <c r="AY165" s="337"/>
      <c r="AZ165" s="337"/>
      <c r="BA165" s="337"/>
      <c r="BB165" s="337"/>
      <c r="BC165" s="337"/>
      <c r="BD165" s="337"/>
      <c r="BE165" s="338"/>
      <c r="BF165" s="339"/>
      <c r="BG165" s="342">
        <f t="shared" si="12"/>
        <v>0</v>
      </c>
      <c r="BH165" s="341">
        <f t="shared" si="13"/>
        <v>0</v>
      </c>
      <c r="BI165" s="184" t="e">
        <f>IF(#REF!&lt;&gt;0,BG165/#REF!,0)</f>
        <v>#REF!</v>
      </c>
      <c r="BK165" s="147"/>
      <c r="BL165" s="133"/>
      <c r="BM165" s="121">
        <f t="shared" si="14"/>
        <v>0</v>
      </c>
      <c r="BN165" s="106">
        <f t="shared" si="17"/>
        <v>0</v>
      </c>
      <c r="BO165" s="122">
        <f t="shared" si="15"/>
        <v>0</v>
      </c>
      <c r="BP165" s="123">
        <v>0</v>
      </c>
      <c r="BQ165" s="123">
        <v>0</v>
      </c>
      <c r="BR165" s="185">
        <f t="shared" si="16"/>
        <v>0</v>
      </c>
      <c r="BS165" s="107"/>
      <c r="BT165" s="132"/>
    </row>
    <row r="166" spans="1:72" ht="15" hidden="1" customHeight="1" x14ac:dyDescent="0.25">
      <c r="A166" s="130" t="s">
        <v>4</v>
      </c>
      <c r="B166" s="563"/>
      <c r="C166" s="564"/>
      <c r="D166" s="335">
        <v>0</v>
      </c>
      <c r="E166" s="336"/>
      <c r="F166" s="337"/>
      <c r="G166" s="337"/>
      <c r="H166" s="337"/>
      <c r="I166" s="337"/>
      <c r="J166" s="337"/>
      <c r="K166" s="337"/>
      <c r="L166" s="337"/>
      <c r="M166" s="337"/>
      <c r="N166" s="337"/>
      <c r="O166" s="337"/>
      <c r="P166" s="337"/>
      <c r="Q166" s="337"/>
      <c r="R166" s="337"/>
      <c r="S166" s="337"/>
      <c r="T166" s="337"/>
      <c r="U166" s="337"/>
      <c r="V166" s="337"/>
      <c r="W166" s="337"/>
      <c r="X166" s="337"/>
      <c r="Y166" s="337"/>
      <c r="Z166" s="337"/>
      <c r="AA166" s="337"/>
      <c r="AB166" s="337"/>
      <c r="AC166" s="337"/>
      <c r="AD166" s="337"/>
      <c r="AE166" s="337"/>
      <c r="AF166" s="337"/>
      <c r="AG166" s="337"/>
      <c r="AH166" s="337"/>
      <c r="AI166" s="337"/>
      <c r="AJ166" s="337"/>
      <c r="AK166" s="337"/>
      <c r="AL166" s="337"/>
      <c r="AM166" s="337"/>
      <c r="AN166" s="337"/>
      <c r="AO166" s="337"/>
      <c r="AP166" s="337"/>
      <c r="AQ166" s="337"/>
      <c r="AR166" s="337"/>
      <c r="AS166" s="337"/>
      <c r="AT166" s="337"/>
      <c r="AU166" s="337"/>
      <c r="AV166" s="337"/>
      <c r="AW166" s="337"/>
      <c r="AX166" s="337"/>
      <c r="AY166" s="337"/>
      <c r="AZ166" s="337"/>
      <c r="BA166" s="337"/>
      <c r="BB166" s="337"/>
      <c r="BC166" s="337"/>
      <c r="BD166" s="337"/>
      <c r="BE166" s="338"/>
      <c r="BF166" s="339"/>
      <c r="BG166" s="342">
        <f t="shared" si="12"/>
        <v>0</v>
      </c>
      <c r="BH166" s="341">
        <f t="shared" si="13"/>
        <v>0</v>
      </c>
      <c r="BI166" s="184" t="e">
        <f>IF(#REF!&lt;&gt;0,BG166/#REF!,0)</f>
        <v>#REF!</v>
      </c>
      <c r="BK166" s="147"/>
      <c r="BL166" s="133"/>
      <c r="BM166" s="121">
        <f t="shared" si="14"/>
        <v>0</v>
      </c>
      <c r="BN166" s="106">
        <f t="shared" si="17"/>
        <v>0</v>
      </c>
      <c r="BO166" s="122">
        <f t="shared" si="15"/>
        <v>0</v>
      </c>
      <c r="BP166" s="123">
        <v>0</v>
      </c>
      <c r="BQ166" s="123">
        <v>0</v>
      </c>
      <c r="BR166" s="185">
        <f t="shared" si="16"/>
        <v>0</v>
      </c>
      <c r="BS166" s="107"/>
      <c r="BT166" s="132"/>
    </row>
    <row r="167" spans="1:72" ht="15" hidden="1" customHeight="1" x14ac:dyDescent="0.25">
      <c r="A167" s="130" t="s">
        <v>4</v>
      </c>
      <c r="B167" s="563"/>
      <c r="C167" s="564"/>
      <c r="D167" s="335">
        <v>0</v>
      </c>
      <c r="E167" s="336"/>
      <c r="F167" s="337"/>
      <c r="G167" s="337"/>
      <c r="H167" s="337"/>
      <c r="I167" s="337"/>
      <c r="J167" s="337"/>
      <c r="K167" s="337"/>
      <c r="L167" s="337"/>
      <c r="M167" s="337"/>
      <c r="N167" s="337"/>
      <c r="O167" s="337"/>
      <c r="P167" s="337"/>
      <c r="Q167" s="337"/>
      <c r="R167" s="337"/>
      <c r="S167" s="337"/>
      <c r="T167" s="337"/>
      <c r="U167" s="337"/>
      <c r="V167" s="337"/>
      <c r="W167" s="337"/>
      <c r="X167" s="337"/>
      <c r="Y167" s="337"/>
      <c r="Z167" s="337"/>
      <c r="AA167" s="337"/>
      <c r="AB167" s="337"/>
      <c r="AC167" s="337"/>
      <c r="AD167" s="337"/>
      <c r="AE167" s="337"/>
      <c r="AF167" s="337"/>
      <c r="AG167" s="337"/>
      <c r="AH167" s="337"/>
      <c r="AI167" s="337"/>
      <c r="AJ167" s="337"/>
      <c r="AK167" s="337"/>
      <c r="AL167" s="337"/>
      <c r="AM167" s="337"/>
      <c r="AN167" s="337"/>
      <c r="AO167" s="337"/>
      <c r="AP167" s="337"/>
      <c r="AQ167" s="337"/>
      <c r="AR167" s="337"/>
      <c r="AS167" s="337"/>
      <c r="AT167" s="337"/>
      <c r="AU167" s="337"/>
      <c r="AV167" s="337"/>
      <c r="AW167" s="337"/>
      <c r="AX167" s="337"/>
      <c r="AY167" s="337"/>
      <c r="AZ167" s="337"/>
      <c r="BA167" s="337"/>
      <c r="BB167" s="337"/>
      <c r="BC167" s="337"/>
      <c r="BD167" s="337"/>
      <c r="BE167" s="338"/>
      <c r="BF167" s="339"/>
      <c r="BG167" s="342">
        <f t="shared" si="12"/>
        <v>0</v>
      </c>
      <c r="BH167" s="341">
        <f t="shared" si="13"/>
        <v>0</v>
      </c>
      <c r="BI167" s="184" t="e">
        <f>IF(#REF!&lt;&gt;0,BG167/#REF!,0)</f>
        <v>#REF!</v>
      </c>
      <c r="BK167" s="147"/>
      <c r="BL167" s="133"/>
      <c r="BM167" s="121">
        <f t="shared" si="14"/>
        <v>0</v>
      </c>
      <c r="BN167" s="106">
        <f t="shared" si="17"/>
        <v>0</v>
      </c>
      <c r="BO167" s="122">
        <f t="shared" si="15"/>
        <v>0</v>
      </c>
      <c r="BP167" s="123">
        <v>0</v>
      </c>
      <c r="BQ167" s="123">
        <v>0</v>
      </c>
      <c r="BR167" s="185">
        <f t="shared" si="16"/>
        <v>0</v>
      </c>
      <c r="BS167" s="107"/>
      <c r="BT167" s="132"/>
    </row>
    <row r="168" spans="1:72" ht="15" hidden="1" customHeight="1" x14ac:dyDescent="0.25">
      <c r="A168" s="130" t="s">
        <v>4</v>
      </c>
      <c r="B168" s="563"/>
      <c r="C168" s="564"/>
      <c r="D168" s="335">
        <v>0</v>
      </c>
      <c r="E168" s="336"/>
      <c r="F168" s="337"/>
      <c r="G168" s="337"/>
      <c r="H168" s="337"/>
      <c r="I168" s="337"/>
      <c r="J168" s="337"/>
      <c r="K168" s="337"/>
      <c r="L168" s="337"/>
      <c r="M168" s="337"/>
      <c r="N168" s="337"/>
      <c r="O168" s="337"/>
      <c r="P168" s="337"/>
      <c r="Q168" s="337"/>
      <c r="R168" s="337"/>
      <c r="S168" s="337"/>
      <c r="T168" s="337"/>
      <c r="U168" s="337"/>
      <c r="V168" s="337"/>
      <c r="W168" s="337"/>
      <c r="X168" s="337"/>
      <c r="Y168" s="337"/>
      <c r="Z168" s="337"/>
      <c r="AA168" s="337"/>
      <c r="AB168" s="337"/>
      <c r="AC168" s="337"/>
      <c r="AD168" s="337"/>
      <c r="AE168" s="337"/>
      <c r="AF168" s="337"/>
      <c r="AG168" s="337"/>
      <c r="AH168" s="337"/>
      <c r="AI168" s="337"/>
      <c r="AJ168" s="337"/>
      <c r="AK168" s="337"/>
      <c r="AL168" s="337"/>
      <c r="AM168" s="337"/>
      <c r="AN168" s="337"/>
      <c r="AO168" s="337"/>
      <c r="AP168" s="337"/>
      <c r="AQ168" s="337"/>
      <c r="AR168" s="337"/>
      <c r="AS168" s="337"/>
      <c r="AT168" s="337"/>
      <c r="AU168" s="337"/>
      <c r="AV168" s="337"/>
      <c r="AW168" s="337"/>
      <c r="AX168" s="337"/>
      <c r="AY168" s="337"/>
      <c r="AZ168" s="337"/>
      <c r="BA168" s="337"/>
      <c r="BB168" s="337"/>
      <c r="BC168" s="337"/>
      <c r="BD168" s="337"/>
      <c r="BE168" s="338"/>
      <c r="BF168" s="339"/>
      <c r="BG168" s="342">
        <f t="shared" si="12"/>
        <v>0</v>
      </c>
      <c r="BH168" s="341">
        <f t="shared" si="13"/>
        <v>0</v>
      </c>
      <c r="BI168" s="184" t="e">
        <f>IF(#REF!&lt;&gt;0,BG168/#REF!,0)</f>
        <v>#REF!</v>
      </c>
      <c r="BK168" s="147"/>
      <c r="BL168" s="133"/>
      <c r="BM168" s="121">
        <f t="shared" si="14"/>
        <v>0</v>
      </c>
      <c r="BN168" s="106">
        <f t="shared" si="17"/>
        <v>0</v>
      </c>
      <c r="BO168" s="122">
        <f t="shared" si="15"/>
        <v>0</v>
      </c>
      <c r="BP168" s="123">
        <v>0</v>
      </c>
      <c r="BQ168" s="123">
        <v>0</v>
      </c>
      <c r="BR168" s="185">
        <f t="shared" si="16"/>
        <v>0</v>
      </c>
      <c r="BS168" s="107"/>
      <c r="BT168" s="132"/>
    </row>
    <row r="169" spans="1:72" ht="15" hidden="1" customHeight="1" x14ac:dyDescent="0.25">
      <c r="A169" s="130" t="s">
        <v>4</v>
      </c>
      <c r="B169" s="563"/>
      <c r="C169" s="564"/>
      <c r="D169" s="335">
        <v>0</v>
      </c>
      <c r="E169" s="336"/>
      <c r="F169" s="337"/>
      <c r="G169" s="337"/>
      <c r="H169" s="337"/>
      <c r="I169" s="337"/>
      <c r="J169" s="337"/>
      <c r="K169" s="337"/>
      <c r="L169" s="337"/>
      <c r="M169" s="337"/>
      <c r="N169" s="337"/>
      <c r="O169" s="337"/>
      <c r="P169" s="337"/>
      <c r="Q169" s="337"/>
      <c r="R169" s="337"/>
      <c r="S169" s="337"/>
      <c r="T169" s="337"/>
      <c r="U169" s="337"/>
      <c r="V169" s="337"/>
      <c r="W169" s="337"/>
      <c r="X169" s="337"/>
      <c r="Y169" s="337"/>
      <c r="Z169" s="337"/>
      <c r="AA169" s="337"/>
      <c r="AB169" s="337"/>
      <c r="AC169" s="337"/>
      <c r="AD169" s="337"/>
      <c r="AE169" s="337"/>
      <c r="AF169" s="337"/>
      <c r="AG169" s="337"/>
      <c r="AH169" s="337"/>
      <c r="AI169" s="337"/>
      <c r="AJ169" s="337"/>
      <c r="AK169" s="337"/>
      <c r="AL169" s="337"/>
      <c r="AM169" s="337"/>
      <c r="AN169" s="337"/>
      <c r="AO169" s="337"/>
      <c r="AP169" s="337"/>
      <c r="AQ169" s="337"/>
      <c r="AR169" s="337"/>
      <c r="AS169" s="337"/>
      <c r="AT169" s="337"/>
      <c r="AU169" s="337"/>
      <c r="AV169" s="337"/>
      <c r="AW169" s="337"/>
      <c r="AX169" s="337"/>
      <c r="AY169" s="337"/>
      <c r="AZ169" s="337"/>
      <c r="BA169" s="337"/>
      <c r="BB169" s="337"/>
      <c r="BC169" s="337"/>
      <c r="BD169" s="337"/>
      <c r="BE169" s="338"/>
      <c r="BF169" s="339"/>
      <c r="BG169" s="342">
        <f t="shared" si="12"/>
        <v>0</v>
      </c>
      <c r="BH169" s="341">
        <f t="shared" si="13"/>
        <v>0</v>
      </c>
      <c r="BI169" s="184" t="e">
        <f>IF(#REF!&lt;&gt;0,BG169/#REF!,0)</f>
        <v>#REF!</v>
      </c>
      <c r="BK169" s="147"/>
      <c r="BL169" s="133"/>
      <c r="BM169" s="121">
        <f t="shared" si="14"/>
        <v>0</v>
      </c>
      <c r="BN169" s="106">
        <f t="shared" si="17"/>
        <v>0</v>
      </c>
      <c r="BO169" s="122">
        <f t="shared" si="15"/>
        <v>0</v>
      </c>
      <c r="BP169" s="123">
        <v>0</v>
      </c>
      <c r="BQ169" s="123">
        <v>0</v>
      </c>
      <c r="BR169" s="185">
        <f t="shared" si="16"/>
        <v>0</v>
      </c>
      <c r="BS169" s="107"/>
      <c r="BT169" s="132"/>
    </row>
    <row r="170" spans="1:72" ht="15" hidden="1" customHeight="1" x14ac:dyDescent="0.25">
      <c r="A170" s="130" t="s">
        <v>4</v>
      </c>
      <c r="B170" s="563"/>
      <c r="C170" s="564"/>
      <c r="D170" s="335">
        <v>0</v>
      </c>
      <c r="E170" s="336"/>
      <c r="F170" s="337"/>
      <c r="G170" s="337"/>
      <c r="H170" s="337"/>
      <c r="I170" s="337"/>
      <c r="J170" s="337"/>
      <c r="K170" s="337"/>
      <c r="L170" s="337"/>
      <c r="M170" s="337"/>
      <c r="N170" s="337"/>
      <c r="O170" s="337"/>
      <c r="P170" s="337"/>
      <c r="Q170" s="337"/>
      <c r="R170" s="337"/>
      <c r="S170" s="337"/>
      <c r="T170" s="337"/>
      <c r="U170" s="337"/>
      <c r="V170" s="337"/>
      <c r="W170" s="337"/>
      <c r="X170" s="337"/>
      <c r="Y170" s="337"/>
      <c r="Z170" s="337"/>
      <c r="AA170" s="337"/>
      <c r="AB170" s="337"/>
      <c r="AC170" s="337"/>
      <c r="AD170" s="337"/>
      <c r="AE170" s="337"/>
      <c r="AF170" s="337"/>
      <c r="AG170" s="337"/>
      <c r="AH170" s="337"/>
      <c r="AI170" s="337"/>
      <c r="AJ170" s="337"/>
      <c r="AK170" s="337"/>
      <c r="AL170" s="337"/>
      <c r="AM170" s="337"/>
      <c r="AN170" s="337"/>
      <c r="AO170" s="337"/>
      <c r="AP170" s="337"/>
      <c r="AQ170" s="337"/>
      <c r="AR170" s="337"/>
      <c r="AS170" s="337"/>
      <c r="AT170" s="337"/>
      <c r="AU170" s="337"/>
      <c r="AV170" s="337"/>
      <c r="AW170" s="337"/>
      <c r="AX170" s="337"/>
      <c r="AY170" s="337"/>
      <c r="AZ170" s="337"/>
      <c r="BA170" s="337"/>
      <c r="BB170" s="337"/>
      <c r="BC170" s="337"/>
      <c r="BD170" s="337"/>
      <c r="BE170" s="338"/>
      <c r="BF170" s="339"/>
      <c r="BG170" s="342">
        <f t="shared" si="12"/>
        <v>0</v>
      </c>
      <c r="BH170" s="341">
        <f t="shared" si="13"/>
        <v>0</v>
      </c>
      <c r="BI170" s="184" t="e">
        <f>IF(#REF!&lt;&gt;0,BG170/#REF!,0)</f>
        <v>#REF!</v>
      </c>
      <c r="BK170" s="147"/>
      <c r="BL170" s="133"/>
      <c r="BM170" s="121">
        <f t="shared" si="14"/>
        <v>0</v>
      </c>
      <c r="BN170" s="106">
        <f t="shared" si="17"/>
        <v>0</v>
      </c>
      <c r="BO170" s="122">
        <f t="shared" si="15"/>
        <v>0</v>
      </c>
      <c r="BP170" s="123">
        <v>0</v>
      </c>
      <c r="BQ170" s="123">
        <v>0</v>
      </c>
      <c r="BR170" s="185">
        <f t="shared" si="16"/>
        <v>0</v>
      </c>
      <c r="BS170" s="107"/>
      <c r="BT170" s="132"/>
    </row>
    <row r="171" spans="1:72" ht="15" hidden="1" customHeight="1" x14ac:dyDescent="0.25">
      <c r="A171" s="130" t="s">
        <v>4</v>
      </c>
      <c r="B171" s="563"/>
      <c r="C171" s="564"/>
      <c r="D171" s="335">
        <v>0</v>
      </c>
      <c r="E171" s="336"/>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c r="AY171" s="337"/>
      <c r="AZ171" s="337"/>
      <c r="BA171" s="337"/>
      <c r="BB171" s="337"/>
      <c r="BC171" s="337"/>
      <c r="BD171" s="337"/>
      <c r="BE171" s="338"/>
      <c r="BF171" s="339"/>
      <c r="BG171" s="342">
        <f t="shared" si="12"/>
        <v>0</v>
      </c>
      <c r="BH171" s="341">
        <f t="shared" si="13"/>
        <v>0</v>
      </c>
      <c r="BI171" s="184" t="e">
        <f>IF(#REF!&lt;&gt;0,BG171/#REF!,0)</f>
        <v>#REF!</v>
      </c>
      <c r="BK171" s="147"/>
      <c r="BL171" s="133"/>
      <c r="BM171" s="121">
        <f t="shared" si="14"/>
        <v>0</v>
      </c>
      <c r="BN171" s="106">
        <f t="shared" si="17"/>
        <v>0</v>
      </c>
      <c r="BO171" s="122">
        <f t="shared" si="15"/>
        <v>0</v>
      </c>
      <c r="BP171" s="123">
        <v>0</v>
      </c>
      <c r="BQ171" s="123">
        <v>0</v>
      </c>
      <c r="BR171" s="185">
        <f t="shared" si="16"/>
        <v>0</v>
      </c>
      <c r="BS171" s="107"/>
      <c r="BT171" s="132"/>
    </row>
    <row r="172" spans="1:72" ht="15" hidden="1" customHeight="1" x14ac:dyDescent="0.25">
      <c r="A172" s="130" t="s">
        <v>4</v>
      </c>
      <c r="B172" s="563"/>
      <c r="C172" s="564"/>
      <c r="D172" s="335">
        <v>0</v>
      </c>
      <c r="E172" s="336"/>
      <c r="F172" s="337"/>
      <c r="G172" s="337"/>
      <c r="H172" s="337"/>
      <c r="I172" s="337"/>
      <c r="J172" s="337"/>
      <c r="K172" s="337"/>
      <c r="L172" s="337"/>
      <c r="M172" s="337"/>
      <c r="N172" s="337"/>
      <c r="O172" s="337"/>
      <c r="P172" s="337"/>
      <c r="Q172" s="337"/>
      <c r="R172" s="337"/>
      <c r="S172" s="337"/>
      <c r="T172" s="337"/>
      <c r="U172" s="337"/>
      <c r="V172" s="337"/>
      <c r="W172" s="337"/>
      <c r="X172" s="337"/>
      <c r="Y172" s="337"/>
      <c r="Z172" s="337"/>
      <c r="AA172" s="337"/>
      <c r="AB172" s="337"/>
      <c r="AC172" s="337"/>
      <c r="AD172" s="337"/>
      <c r="AE172" s="337"/>
      <c r="AF172" s="337"/>
      <c r="AG172" s="337"/>
      <c r="AH172" s="337"/>
      <c r="AI172" s="337"/>
      <c r="AJ172" s="337"/>
      <c r="AK172" s="337"/>
      <c r="AL172" s="337"/>
      <c r="AM172" s="337"/>
      <c r="AN172" s="337"/>
      <c r="AO172" s="337"/>
      <c r="AP172" s="337"/>
      <c r="AQ172" s="337"/>
      <c r="AR172" s="337"/>
      <c r="AS172" s="337"/>
      <c r="AT172" s="337"/>
      <c r="AU172" s="337"/>
      <c r="AV172" s="337"/>
      <c r="AW172" s="337"/>
      <c r="AX172" s="337"/>
      <c r="AY172" s="337"/>
      <c r="AZ172" s="337"/>
      <c r="BA172" s="337"/>
      <c r="BB172" s="337"/>
      <c r="BC172" s="337"/>
      <c r="BD172" s="337"/>
      <c r="BE172" s="338"/>
      <c r="BF172" s="339"/>
      <c r="BG172" s="342">
        <f t="shared" si="12"/>
        <v>0</v>
      </c>
      <c r="BH172" s="341">
        <f t="shared" si="13"/>
        <v>0</v>
      </c>
      <c r="BI172" s="184" t="e">
        <f>IF(#REF!&lt;&gt;0,BG172/#REF!,0)</f>
        <v>#REF!</v>
      </c>
      <c r="BK172" s="147"/>
      <c r="BL172" s="133"/>
      <c r="BM172" s="121">
        <f t="shared" si="14"/>
        <v>0</v>
      </c>
      <c r="BN172" s="106">
        <f t="shared" si="17"/>
        <v>0</v>
      </c>
      <c r="BO172" s="122">
        <f t="shared" si="15"/>
        <v>0</v>
      </c>
      <c r="BP172" s="123">
        <v>0</v>
      </c>
      <c r="BQ172" s="123">
        <v>0</v>
      </c>
      <c r="BR172" s="185">
        <f t="shared" si="16"/>
        <v>0</v>
      </c>
      <c r="BS172" s="107"/>
      <c r="BT172" s="132"/>
    </row>
    <row r="173" spans="1:72" ht="15" hidden="1" customHeight="1" x14ac:dyDescent="0.25">
      <c r="A173" s="130" t="s">
        <v>4</v>
      </c>
      <c r="B173" s="563"/>
      <c r="C173" s="564"/>
      <c r="D173" s="335">
        <v>0</v>
      </c>
      <c r="E173" s="336"/>
      <c r="F173" s="337"/>
      <c r="G173" s="337"/>
      <c r="H173" s="337"/>
      <c r="I173" s="337"/>
      <c r="J173" s="337"/>
      <c r="K173" s="337"/>
      <c r="L173" s="337"/>
      <c r="M173" s="337"/>
      <c r="N173" s="337"/>
      <c r="O173" s="337"/>
      <c r="P173" s="337"/>
      <c r="Q173" s="337"/>
      <c r="R173" s="337"/>
      <c r="S173" s="337"/>
      <c r="T173" s="337"/>
      <c r="U173" s="337"/>
      <c r="V173" s="337"/>
      <c r="W173" s="337"/>
      <c r="X173" s="337"/>
      <c r="Y173" s="337"/>
      <c r="Z173" s="337"/>
      <c r="AA173" s="337"/>
      <c r="AB173" s="337"/>
      <c r="AC173" s="337"/>
      <c r="AD173" s="337"/>
      <c r="AE173" s="337"/>
      <c r="AF173" s="337"/>
      <c r="AG173" s="337"/>
      <c r="AH173" s="337"/>
      <c r="AI173" s="337"/>
      <c r="AJ173" s="337"/>
      <c r="AK173" s="337"/>
      <c r="AL173" s="337"/>
      <c r="AM173" s="337"/>
      <c r="AN173" s="337"/>
      <c r="AO173" s="337"/>
      <c r="AP173" s="337"/>
      <c r="AQ173" s="337"/>
      <c r="AR173" s="337"/>
      <c r="AS173" s="337"/>
      <c r="AT173" s="337"/>
      <c r="AU173" s="337"/>
      <c r="AV173" s="337"/>
      <c r="AW173" s="337"/>
      <c r="AX173" s="337"/>
      <c r="AY173" s="337"/>
      <c r="AZ173" s="337"/>
      <c r="BA173" s="337"/>
      <c r="BB173" s="337"/>
      <c r="BC173" s="337"/>
      <c r="BD173" s="337"/>
      <c r="BE173" s="338"/>
      <c r="BF173" s="339"/>
      <c r="BG173" s="342">
        <f t="shared" si="12"/>
        <v>0</v>
      </c>
      <c r="BH173" s="341">
        <f t="shared" si="13"/>
        <v>0</v>
      </c>
      <c r="BI173" s="184" t="e">
        <f>IF(#REF!&lt;&gt;0,BG173/#REF!,0)</f>
        <v>#REF!</v>
      </c>
      <c r="BK173" s="147"/>
      <c r="BL173" s="133"/>
      <c r="BM173" s="121">
        <f t="shared" si="14"/>
        <v>0</v>
      </c>
      <c r="BN173" s="106">
        <f t="shared" si="17"/>
        <v>0</v>
      </c>
      <c r="BO173" s="122">
        <f t="shared" si="15"/>
        <v>0</v>
      </c>
      <c r="BP173" s="123">
        <v>0</v>
      </c>
      <c r="BQ173" s="123">
        <v>0</v>
      </c>
      <c r="BR173" s="185">
        <f t="shared" si="16"/>
        <v>0</v>
      </c>
      <c r="BS173" s="107"/>
      <c r="BT173" s="132"/>
    </row>
    <row r="174" spans="1:72" ht="15" hidden="1" customHeight="1" x14ac:dyDescent="0.25">
      <c r="A174" s="130" t="s">
        <v>4</v>
      </c>
      <c r="B174" s="563"/>
      <c r="C174" s="564"/>
      <c r="D174" s="335">
        <v>0</v>
      </c>
      <c r="E174" s="336"/>
      <c r="F174" s="337"/>
      <c r="G174" s="337"/>
      <c r="H174" s="337"/>
      <c r="I174" s="337"/>
      <c r="J174" s="337"/>
      <c r="K174" s="337"/>
      <c r="L174" s="337"/>
      <c r="M174" s="337"/>
      <c r="N174" s="337"/>
      <c r="O174" s="337"/>
      <c r="P174" s="337"/>
      <c r="Q174" s="337"/>
      <c r="R174" s="337"/>
      <c r="S174" s="337"/>
      <c r="T174" s="337"/>
      <c r="U174" s="337"/>
      <c r="V174" s="337"/>
      <c r="W174" s="337"/>
      <c r="X174" s="337"/>
      <c r="Y174" s="337"/>
      <c r="Z174" s="337"/>
      <c r="AA174" s="337"/>
      <c r="AB174" s="337"/>
      <c r="AC174" s="337"/>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7"/>
      <c r="AY174" s="337"/>
      <c r="AZ174" s="337"/>
      <c r="BA174" s="337"/>
      <c r="BB174" s="337"/>
      <c r="BC174" s="337"/>
      <c r="BD174" s="337"/>
      <c r="BE174" s="338"/>
      <c r="BF174" s="339"/>
      <c r="BG174" s="342">
        <f t="shared" si="12"/>
        <v>0</v>
      </c>
      <c r="BH174" s="341">
        <f t="shared" si="13"/>
        <v>0</v>
      </c>
      <c r="BI174" s="184" t="e">
        <f>IF(#REF!&lt;&gt;0,BG174/#REF!,0)</f>
        <v>#REF!</v>
      </c>
      <c r="BK174" s="147"/>
      <c r="BL174" s="133"/>
      <c r="BM174" s="121">
        <f t="shared" si="14"/>
        <v>0</v>
      </c>
      <c r="BN174" s="106">
        <f t="shared" si="17"/>
        <v>0</v>
      </c>
      <c r="BO174" s="122">
        <f t="shared" si="15"/>
        <v>0</v>
      </c>
      <c r="BP174" s="123">
        <v>0</v>
      </c>
      <c r="BQ174" s="123">
        <v>0</v>
      </c>
      <c r="BR174" s="185">
        <f t="shared" si="16"/>
        <v>0</v>
      </c>
      <c r="BS174" s="107"/>
      <c r="BT174" s="132"/>
    </row>
    <row r="175" spans="1:72" ht="15" hidden="1" customHeight="1" x14ac:dyDescent="0.25">
      <c r="A175" s="130" t="s">
        <v>4</v>
      </c>
      <c r="B175" s="563"/>
      <c r="C175" s="564"/>
      <c r="D175" s="335">
        <v>0</v>
      </c>
      <c r="E175" s="336"/>
      <c r="F175" s="337"/>
      <c r="G175" s="337"/>
      <c r="H175" s="337"/>
      <c r="I175" s="337"/>
      <c r="J175" s="337"/>
      <c r="K175" s="337"/>
      <c r="L175" s="337"/>
      <c r="M175" s="337"/>
      <c r="N175" s="337"/>
      <c r="O175" s="337"/>
      <c r="P175" s="337"/>
      <c r="Q175" s="337"/>
      <c r="R175" s="337"/>
      <c r="S175" s="337"/>
      <c r="T175" s="337"/>
      <c r="U175" s="337"/>
      <c r="V175" s="337"/>
      <c r="W175" s="337"/>
      <c r="X175" s="337"/>
      <c r="Y175" s="337"/>
      <c r="Z175" s="337"/>
      <c r="AA175" s="337"/>
      <c r="AB175" s="337"/>
      <c r="AC175" s="337"/>
      <c r="AD175" s="337"/>
      <c r="AE175" s="337"/>
      <c r="AF175" s="337"/>
      <c r="AG175" s="337"/>
      <c r="AH175" s="337"/>
      <c r="AI175" s="337"/>
      <c r="AJ175" s="337"/>
      <c r="AK175" s="337"/>
      <c r="AL175" s="337"/>
      <c r="AM175" s="337"/>
      <c r="AN175" s="337"/>
      <c r="AO175" s="337"/>
      <c r="AP175" s="337"/>
      <c r="AQ175" s="337"/>
      <c r="AR175" s="337"/>
      <c r="AS175" s="337"/>
      <c r="AT175" s="337"/>
      <c r="AU175" s="337"/>
      <c r="AV175" s="337"/>
      <c r="AW175" s="337"/>
      <c r="AX175" s="337"/>
      <c r="AY175" s="337"/>
      <c r="AZ175" s="337"/>
      <c r="BA175" s="337"/>
      <c r="BB175" s="337"/>
      <c r="BC175" s="337"/>
      <c r="BD175" s="337"/>
      <c r="BE175" s="338"/>
      <c r="BF175" s="339"/>
      <c r="BG175" s="342">
        <f t="shared" si="12"/>
        <v>0</v>
      </c>
      <c r="BH175" s="341">
        <f t="shared" si="13"/>
        <v>0</v>
      </c>
      <c r="BI175" s="184" t="e">
        <f>IF(#REF!&lt;&gt;0,BG175/#REF!,0)</f>
        <v>#REF!</v>
      </c>
      <c r="BK175" s="147"/>
      <c r="BL175" s="133"/>
      <c r="BM175" s="121">
        <f t="shared" si="14"/>
        <v>0</v>
      </c>
      <c r="BN175" s="106">
        <f t="shared" si="17"/>
        <v>0</v>
      </c>
      <c r="BO175" s="122">
        <f t="shared" si="15"/>
        <v>0</v>
      </c>
      <c r="BP175" s="123">
        <v>0</v>
      </c>
      <c r="BQ175" s="123">
        <v>0</v>
      </c>
      <c r="BR175" s="185">
        <f t="shared" si="16"/>
        <v>0</v>
      </c>
      <c r="BS175" s="107"/>
      <c r="BT175" s="132"/>
    </row>
    <row r="176" spans="1:72" ht="15" hidden="1" customHeight="1" x14ac:dyDescent="0.25">
      <c r="A176" s="130" t="s">
        <v>4</v>
      </c>
      <c r="B176" s="563"/>
      <c r="C176" s="564"/>
      <c r="D176" s="335">
        <v>0</v>
      </c>
      <c r="E176" s="336"/>
      <c r="F176" s="337"/>
      <c r="G176" s="337"/>
      <c r="H176" s="337"/>
      <c r="I176" s="337"/>
      <c r="J176" s="337"/>
      <c r="K176" s="337"/>
      <c r="L176" s="337"/>
      <c r="M176" s="337"/>
      <c r="N176" s="337"/>
      <c r="O176" s="337"/>
      <c r="P176" s="337"/>
      <c r="Q176" s="337"/>
      <c r="R176" s="337"/>
      <c r="S176" s="337"/>
      <c r="T176" s="337"/>
      <c r="U176" s="337"/>
      <c r="V176" s="337"/>
      <c r="W176" s="337"/>
      <c r="X176" s="337"/>
      <c r="Y176" s="337"/>
      <c r="Z176" s="337"/>
      <c r="AA176" s="337"/>
      <c r="AB176" s="337"/>
      <c r="AC176" s="337"/>
      <c r="AD176" s="337"/>
      <c r="AE176" s="337"/>
      <c r="AF176" s="337"/>
      <c r="AG176" s="337"/>
      <c r="AH176" s="337"/>
      <c r="AI176" s="337"/>
      <c r="AJ176" s="337"/>
      <c r="AK176" s="337"/>
      <c r="AL176" s="337"/>
      <c r="AM176" s="337"/>
      <c r="AN176" s="337"/>
      <c r="AO176" s="337"/>
      <c r="AP176" s="337"/>
      <c r="AQ176" s="337"/>
      <c r="AR176" s="337"/>
      <c r="AS176" s="337"/>
      <c r="AT176" s="337"/>
      <c r="AU176" s="337"/>
      <c r="AV176" s="337"/>
      <c r="AW176" s="337"/>
      <c r="AX176" s="337"/>
      <c r="AY176" s="337"/>
      <c r="AZ176" s="337"/>
      <c r="BA176" s="337"/>
      <c r="BB176" s="337"/>
      <c r="BC176" s="337"/>
      <c r="BD176" s="337"/>
      <c r="BE176" s="338"/>
      <c r="BF176" s="339"/>
      <c r="BG176" s="342">
        <f t="shared" si="12"/>
        <v>0</v>
      </c>
      <c r="BH176" s="341">
        <f t="shared" si="13"/>
        <v>0</v>
      </c>
      <c r="BI176" s="184" t="e">
        <f>IF(#REF!&lt;&gt;0,BG176/#REF!,0)</f>
        <v>#REF!</v>
      </c>
      <c r="BK176" s="147"/>
      <c r="BL176" s="133"/>
      <c r="BM176" s="121">
        <f t="shared" si="14"/>
        <v>0</v>
      </c>
      <c r="BN176" s="106">
        <f t="shared" si="17"/>
        <v>0</v>
      </c>
      <c r="BO176" s="122">
        <f t="shared" si="15"/>
        <v>0</v>
      </c>
      <c r="BP176" s="123">
        <v>0</v>
      </c>
      <c r="BQ176" s="123">
        <v>0</v>
      </c>
      <c r="BR176" s="185">
        <f t="shared" si="16"/>
        <v>0</v>
      </c>
      <c r="BS176" s="107"/>
      <c r="BT176" s="132"/>
    </row>
    <row r="177" spans="1:72" ht="15" hidden="1" customHeight="1" x14ac:dyDescent="0.25">
      <c r="A177" s="130" t="s">
        <v>4</v>
      </c>
      <c r="B177" s="563"/>
      <c r="C177" s="564"/>
      <c r="D177" s="335">
        <v>0</v>
      </c>
      <c r="E177" s="336"/>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7"/>
      <c r="AY177" s="337"/>
      <c r="AZ177" s="337"/>
      <c r="BA177" s="337"/>
      <c r="BB177" s="337"/>
      <c r="BC177" s="337"/>
      <c r="BD177" s="337"/>
      <c r="BE177" s="338"/>
      <c r="BF177" s="339"/>
      <c r="BG177" s="342">
        <f t="shared" si="12"/>
        <v>0</v>
      </c>
      <c r="BH177" s="341">
        <f t="shared" si="13"/>
        <v>0</v>
      </c>
      <c r="BI177" s="184" t="e">
        <f>IF(#REF!&lt;&gt;0,BG177/#REF!,0)</f>
        <v>#REF!</v>
      </c>
      <c r="BK177" s="147"/>
      <c r="BL177" s="133"/>
      <c r="BM177" s="121">
        <f t="shared" si="14"/>
        <v>0</v>
      </c>
      <c r="BN177" s="106">
        <f t="shared" si="17"/>
        <v>0</v>
      </c>
      <c r="BO177" s="122">
        <f t="shared" si="15"/>
        <v>0</v>
      </c>
      <c r="BP177" s="123">
        <v>0</v>
      </c>
      <c r="BQ177" s="123">
        <v>0</v>
      </c>
      <c r="BR177" s="185">
        <f t="shared" si="16"/>
        <v>0</v>
      </c>
      <c r="BS177" s="107"/>
      <c r="BT177" s="132"/>
    </row>
    <row r="178" spans="1:72" ht="15" hidden="1" customHeight="1" x14ac:dyDescent="0.25">
      <c r="A178" s="130" t="s">
        <v>4</v>
      </c>
      <c r="B178" s="563"/>
      <c r="C178" s="564"/>
      <c r="D178" s="335">
        <v>0</v>
      </c>
      <c r="E178" s="336"/>
      <c r="F178" s="337"/>
      <c r="G178" s="337"/>
      <c r="H178" s="337"/>
      <c r="I178" s="337"/>
      <c r="J178" s="337"/>
      <c r="K178" s="337"/>
      <c r="L178" s="337"/>
      <c r="M178" s="337"/>
      <c r="N178" s="337"/>
      <c r="O178" s="337"/>
      <c r="P178" s="337"/>
      <c r="Q178" s="337"/>
      <c r="R178" s="337"/>
      <c r="S178" s="337"/>
      <c r="T178" s="337"/>
      <c r="U178" s="337"/>
      <c r="V178" s="337"/>
      <c r="W178" s="337"/>
      <c r="X178" s="337"/>
      <c r="Y178" s="337"/>
      <c r="Z178" s="337"/>
      <c r="AA178" s="337"/>
      <c r="AB178" s="337"/>
      <c r="AC178" s="337"/>
      <c r="AD178" s="337"/>
      <c r="AE178" s="337"/>
      <c r="AF178" s="337"/>
      <c r="AG178" s="337"/>
      <c r="AH178" s="337"/>
      <c r="AI178" s="337"/>
      <c r="AJ178" s="337"/>
      <c r="AK178" s="337"/>
      <c r="AL178" s="337"/>
      <c r="AM178" s="337"/>
      <c r="AN178" s="337"/>
      <c r="AO178" s="337"/>
      <c r="AP178" s="337"/>
      <c r="AQ178" s="337"/>
      <c r="AR178" s="337"/>
      <c r="AS178" s="337"/>
      <c r="AT178" s="337"/>
      <c r="AU178" s="337"/>
      <c r="AV178" s="337"/>
      <c r="AW178" s="337"/>
      <c r="AX178" s="337"/>
      <c r="AY178" s="337"/>
      <c r="AZ178" s="337"/>
      <c r="BA178" s="337"/>
      <c r="BB178" s="337"/>
      <c r="BC178" s="337"/>
      <c r="BD178" s="337"/>
      <c r="BE178" s="338"/>
      <c r="BF178" s="339"/>
      <c r="BG178" s="342">
        <f t="shared" si="12"/>
        <v>0</v>
      </c>
      <c r="BH178" s="341">
        <f t="shared" si="13"/>
        <v>0</v>
      </c>
      <c r="BI178" s="184" t="e">
        <f>IF(#REF!&lt;&gt;0,BG178/#REF!,0)</f>
        <v>#REF!</v>
      </c>
      <c r="BK178" s="147"/>
      <c r="BL178" s="133"/>
      <c r="BM178" s="121">
        <f t="shared" si="14"/>
        <v>0</v>
      </c>
      <c r="BN178" s="106">
        <f t="shared" si="17"/>
        <v>0</v>
      </c>
      <c r="BO178" s="122">
        <f t="shared" si="15"/>
        <v>0</v>
      </c>
      <c r="BP178" s="123">
        <v>0</v>
      </c>
      <c r="BQ178" s="123">
        <v>0</v>
      </c>
      <c r="BR178" s="185">
        <f t="shared" si="16"/>
        <v>0</v>
      </c>
      <c r="BS178" s="107"/>
      <c r="BT178" s="132"/>
    </row>
    <row r="179" spans="1:72" ht="15" hidden="1" customHeight="1" x14ac:dyDescent="0.25">
      <c r="A179" s="130" t="s">
        <v>4</v>
      </c>
      <c r="B179" s="563"/>
      <c r="C179" s="564"/>
      <c r="D179" s="335">
        <v>0</v>
      </c>
      <c r="E179" s="336"/>
      <c r="F179" s="337"/>
      <c r="G179" s="337"/>
      <c r="H179" s="337"/>
      <c r="I179" s="337"/>
      <c r="J179" s="337"/>
      <c r="K179" s="337"/>
      <c r="L179" s="337"/>
      <c r="M179" s="337"/>
      <c r="N179" s="337"/>
      <c r="O179" s="337"/>
      <c r="P179" s="337"/>
      <c r="Q179" s="337"/>
      <c r="R179" s="337"/>
      <c r="S179" s="337"/>
      <c r="T179" s="337"/>
      <c r="U179" s="337"/>
      <c r="V179" s="337"/>
      <c r="W179" s="337"/>
      <c r="X179" s="337"/>
      <c r="Y179" s="337"/>
      <c r="Z179" s="337"/>
      <c r="AA179" s="337"/>
      <c r="AB179" s="337"/>
      <c r="AC179" s="337"/>
      <c r="AD179" s="337"/>
      <c r="AE179" s="337"/>
      <c r="AF179" s="337"/>
      <c r="AG179" s="337"/>
      <c r="AH179" s="337"/>
      <c r="AI179" s="337"/>
      <c r="AJ179" s="337"/>
      <c r="AK179" s="337"/>
      <c r="AL179" s="337"/>
      <c r="AM179" s="337"/>
      <c r="AN179" s="337"/>
      <c r="AO179" s="337"/>
      <c r="AP179" s="337"/>
      <c r="AQ179" s="337"/>
      <c r="AR179" s="337"/>
      <c r="AS179" s="337"/>
      <c r="AT179" s="337"/>
      <c r="AU179" s="337"/>
      <c r="AV179" s="337"/>
      <c r="AW179" s="337"/>
      <c r="AX179" s="337"/>
      <c r="AY179" s="337"/>
      <c r="AZ179" s="337"/>
      <c r="BA179" s="337"/>
      <c r="BB179" s="337"/>
      <c r="BC179" s="337"/>
      <c r="BD179" s="337"/>
      <c r="BE179" s="338"/>
      <c r="BF179" s="339"/>
      <c r="BG179" s="342">
        <f t="shared" si="12"/>
        <v>0</v>
      </c>
      <c r="BH179" s="341">
        <f t="shared" si="13"/>
        <v>0</v>
      </c>
      <c r="BI179" s="184" t="e">
        <f>IF(#REF!&lt;&gt;0,BG179/#REF!,0)</f>
        <v>#REF!</v>
      </c>
      <c r="BK179" s="147"/>
      <c r="BL179" s="133"/>
      <c r="BM179" s="121">
        <f t="shared" si="14"/>
        <v>0</v>
      </c>
      <c r="BN179" s="106">
        <f t="shared" si="17"/>
        <v>0</v>
      </c>
      <c r="BO179" s="122">
        <f t="shared" si="15"/>
        <v>0</v>
      </c>
      <c r="BP179" s="123">
        <v>0</v>
      </c>
      <c r="BQ179" s="123">
        <v>0</v>
      </c>
      <c r="BR179" s="185">
        <f t="shared" si="16"/>
        <v>0</v>
      </c>
      <c r="BS179" s="107"/>
      <c r="BT179" s="132"/>
    </row>
    <row r="180" spans="1:72" ht="15" hidden="1" customHeight="1" x14ac:dyDescent="0.25">
      <c r="A180" s="130" t="s">
        <v>4</v>
      </c>
      <c r="B180" s="563"/>
      <c r="C180" s="564"/>
      <c r="D180" s="335">
        <v>0</v>
      </c>
      <c r="E180" s="336"/>
      <c r="F180" s="337"/>
      <c r="G180" s="337"/>
      <c r="H180" s="337"/>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37"/>
      <c r="AY180" s="337"/>
      <c r="AZ180" s="337"/>
      <c r="BA180" s="337"/>
      <c r="BB180" s="337"/>
      <c r="BC180" s="337"/>
      <c r="BD180" s="337"/>
      <c r="BE180" s="338"/>
      <c r="BF180" s="339"/>
      <c r="BG180" s="342">
        <f t="shared" si="12"/>
        <v>0</v>
      </c>
      <c r="BH180" s="341">
        <f t="shared" si="13"/>
        <v>0</v>
      </c>
      <c r="BI180" s="184" t="e">
        <f>IF(#REF!&lt;&gt;0,BG180/#REF!,0)</f>
        <v>#REF!</v>
      </c>
      <c r="BK180" s="147"/>
      <c r="BL180" s="133"/>
      <c r="BM180" s="121">
        <f t="shared" si="14"/>
        <v>0</v>
      </c>
      <c r="BN180" s="106">
        <f t="shared" si="17"/>
        <v>0</v>
      </c>
      <c r="BO180" s="122">
        <f t="shared" si="15"/>
        <v>0</v>
      </c>
      <c r="BP180" s="123">
        <v>0</v>
      </c>
      <c r="BQ180" s="123">
        <v>0</v>
      </c>
      <c r="BR180" s="185">
        <f t="shared" si="16"/>
        <v>0</v>
      </c>
      <c r="BS180" s="107"/>
      <c r="BT180" s="132"/>
    </row>
    <row r="181" spans="1:72" ht="15" hidden="1" customHeight="1" x14ac:dyDescent="0.25">
      <c r="A181" s="130" t="s">
        <v>4</v>
      </c>
      <c r="B181" s="563"/>
      <c r="C181" s="564"/>
      <c r="D181" s="335">
        <v>0</v>
      </c>
      <c r="E181" s="336"/>
      <c r="F181" s="337"/>
      <c r="G181" s="337"/>
      <c r="H181" s="337"/>
      <c r="I181" s="337"/>
      <c r="J181" s="337"/>
      <c r="K181" s="337"/>
      <c r="L181" s="337"/>
      <c r="M181" s="337"/>
      <c r="N181" s="337"/>
      <c r="O181" s="337"/>
      <c r="P181" s="337"/>
      <c r="Q181" s="337"/>
      <c r="R181" s="337"/>
      <c r="S181" s="337"/>
      <c r="T181" s="337"/>
      <c r="U181" s="337"/>
      <c r="V181" s="337"/>
      <c r="W181" s="337"/>
      <c r="X181" s="337"/>
      <c r="Y181" s="337"/>
      <c r="Z181" s="337"/>
      <c r="AA181" s="337"/>
      <c r="AB181" s="337"/>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37"/>
      <c r="AY181" s="337"/>
      <c r="AZ181" s="337"/>
      <c r="BA181" s="337"/>
      <c r="BB181" s="337"/>
      <c r="BC181" s="337"/>
      <c r="BD181" s="337"/>
      <c r="BE181" s="338"/>
      <c r="BF181" s="339"/>
      <c r="BG181" s="342">
        <f t="shared" si="12"/>
        <v>0</v>
      </c>
      <c r="BH181" s="341">
        <f t="shared" si="13"/>
        <v>0</v>
      </c>
      <c r="BI181" s="184" t="e">
        <f>IF(#REF!&lt;&gt;0,BG181/#REF!,0)</f>
        <v>#REF!</v>
      </c>
      <c r="BK181" s="147"/>
      <c r="BL181" s="133"/>
      <c r="BM181" s="121">
        <f t="shared" si="14"/>
        <v>0</v>
      </c>
      <c r="BN181" s="106">
        <f t="shared" si="17"/>
        <v>0</v>
      </c>
      <c r="BO181" s="122">
        <f t="shared" si="15"/>
        <v>0</v>
      </c>
      <c r="BP181" s="123">
        <v>0</v>
      </c>
      <c r="BQ181" s="123">
        <v>0</v>
      </c>
      <c r="BR181" s="185">
        <f t="shared" si="16"/>
        <v>0</v>
      </c>
      <c r="BS181" s="107"/>
      <c r="BT181" s="132"/>
    </row>
    <row r="182" spans="1:72" ht="15" hidden="1" customHeight="1" x14ac:dyDescent="0.25">
      <c r="A182" s="130" t="s">
        <v>4</v>
      </c>
      <c r="B182" s="563"/>
      <c r="C182" s="564"/>
      <c r="D182" s="335">
        <v>0</v>
      </c>
      <c r="E182" s="336"/>
      <c r="F182" s="337"/>
      <c r="G182" s="337"/>
      <c r="H182" s="337"/>
      <c r="I182" s="337"/>
      <c r="J182" s="337"/>
      <c r="K182" s="337"/>
      <c r="L182" s="337"/>
      <c r="M182" s="337"/>
      <c r="N182" s="337"/>
      <c r="O182" s="337"/>
      <c r="P182" s="337"/>
      <c r="Q182" s="337"/>
      <c r="R182" s="337"/>
      <c r="S182" s="337"/>
      <c r="T182" s="337"/>
      <c r="U182" s="337"/>
      <c r="V182" s="337"/>
      <c r="W182" s="337"/>
      <c r="X182" s="337"/>
      <c r="Y182" s="337"/>
      <c r="Z182" s="337"/>
      <c r="AA182" s="337"/>
      <c r="AB182" s="337"/>
      <c r="AC182" s="337"/>
      <c r="AD182" s="337"/>
      <c r="AE182" s="337"/>
      <c r="AF182" s="337"/>
      <c r="AG182" s="337"/>
      <c r="AH182" s="337"/>
      <c r="AI182" s="337"/>
      <c r="AJ182" s="337"/>
      <c r="AK182" s="337"/>
      <c r="AL182" s="337"/>
      <c r="AM182" s="337"/>
      <c r="AN182" s="337"/>
      <c r="AO182" s="337"/>
      <c r="AP182" s="337"/>
      <c r="AQ182" s="337"/>
      <c r="AR182" s="337"/>
      <c r="AS182" s="337"/>
      <c r="AT182" s="337"/>
      <c r="AU182" s="337"/>
      <c r="AV182" s="337"/>
      <c r="AW182" s="337"/>
      <c r="AX182" s="337"/>
      <c r="AY182" s="337"/>
      <c r="AZ182" s="337"/>
      <c r="BA182" s="337"/>
      <c r="BB182" s="337"/>
      <c r="BC182" s="337"/>
      <c r="BD182" s="337"/>
      <c r="BE182" s="338"/>
      <c r="BF182" s="339"/>
      <c r="BG182" s="342">
        <f t="shared" si="12"/>
        <v>0</v>
      </c>
      <c r="BH182" s="341">
        <f t="shared" si="13"/>
        <v>0</v>
      </c>
      <c r="BI182" s="184" t="e">
        <f>IF(#REF!&lt;&gt;0,BG182/#REF!,0)</f>
        <v>#REF!</v>
      </c>
      <c r="BK182" s="147"/>
      <c r="BL182" s="133"/>
      <c r="BM182" s="121">
        <f t="shared" si="14"/>
        <v>0</v>
      </c>
      <c r="BN182" s="106">
        <f t="shared" si="17"/>
        <v>0</v>
      </c>
      <c r="BO182" s="122">
        <f t="shared" si="15"/>
        <v>0</v>
      </c>
      <c r="BP182" s="123">
        <v>0</v>
      </c>
      <c r="BQ182" s="123">
        <v>0</v>
      </c>
      <c r="BR182" s="185">
        <f t="shared" si="16"/>
        <v>0</v>
      </c>
      <c r="BS182" s="107"/>
      <c r="BT182" s="132"/>
    </row>
    <row r="183" spans="1:72" ht="15" hidden="1" customHeight="1" x14ac:dyDescent="0.25">
      <c r="A183" s="130" t="s">
        <v>4</v>
      </c>
      <c r="B183" s="563"/>
      <c r="C183" s="564"/>
      <c r="D183" s="335">
        <v>0</v>
      </c>
      <c r="E183" s="336"/>
      <c r="F183" s="337"/>
      <c r="G183" s="337"/>
      <c r="H183" s="337"/>
      <c r="I183" s="337"/>
      <c r="J183" s="337"/>
      <c r="K183" s="337"/>
      <c r="L183" s="337"/>
      <c r="M183" s="337"/>
      <c r="N183" s="337"/>
      <c r="O183" s="337"/>
      <c r="P183" s="337"/>
      <c r="Q183" s="337"/>
      <c r="R183" s="337"/>
      <c r="S183" s="337"/>
      <c r="T183" s="337"/>
      <c r="U183" s="337"/>
      <c r="V183" s="337"/>
      <c r="W183" s="337"/>
      <c r="X183" s="337"/>
      <c r="Y183" s="337"/>
      <c r="Z183" s="337"/>
      <c r="AA183" s="337"/>
      <c r="AB183" s="337"/>
      <c r="AC183" s="337"/>
      <c r="AD183" s="337"/>
      <c r="AE183" s="337"/>
      <c r="AF183" s="337"/>
      <c r="AG183" s="337"/>
      <c r="AH183" s="337"/>
      <c r="AI183" s="337"/>
      <c r="AJ183" s="337"/>
      <c r="AK183" s="337"/>
      <c r="AL183" s="337"/>
      <c r="AM183" s="337"/>
      <c r="AN183" s="337"/>
      <c r="AO183" s="337"/>
      <c r="AP183" s="337"/>
      <c r="AQ183" s="337"/>
      <c r="AR183" s="337"/>
      <c r="AS183" s="337"/>
      <c r="AT183" s="337"/>
      <c r="AU183" s="337"/>
      <c r="AV183" s="337"/>
      <c r="AW183" s="337"/>
      <c r="AX183" s="337"/>
      <c r="AY183" s="337"/>
      <c r="AZ183" s="337"/>
      <c r="BA183" s="337"/>
      <c r="BB183" s="337"/>
      <c r="BC183" s="337"/>
      <c r="BD183" s="337"/>
      <c r="BE183" s="338"/>
      <c r="BF183" s="339"/>
      <c r="BG183" s="342">
        <f t="shared" si="12"/>
        <v>0</v>
      </c>
      <c r="BH183" s="341">
        <f t="shared" si="13"/>
        <v>0</v>
      </c>
      <c r="BI183" s="184" t="e">
        <f>IF(#REF!&lt;&gt;0,BG183/#REF!,0)</f>
        <v>#REF!</v>
      </c>
      <c r="BK183" s="147"/>
      <c r="BL183" s="133"/>
      <c r="BM183" s="121">
        <f t="shared" si="14"/>
        <v>0</v>
      </c>
      <c r="BN183" s="106">
        <f t="shared" si="17"/>
        <v>0</v>
      </c>
      <c r="BO183" s="122">
        <f t="shared" si="15"/>
        <v>0</v>
      </c>
      <c r="BP183" s="123">
        <v>0</v>
      </c>
      <c r="BQ183" s="123">
        <v>0</v>
      </c>
      <c r="BR183" s="185">
        <f t="shared" si="16"/>
        <v>0</v>
      </c>
      <c r="BS183" s="107"/>
      <c r="BT183" s="132"/>
    </row>
    <row r="184" spans="1:72" ht="15" hidden="1" customHeight="1" x14ac:dyDescent="0.25">
      <c r="A184" s="130" t="s">
        <v>4</v>
      </c>
      <c r="B184" s="563"/>
      <c r="C184" s="564"/>
      <c r="D184" s="335">
        <v>0</v>
      </c>
      <c r="E184" s="336"/>
      <c r="F184" s="337"/>
      <c r="G184" s="337"/>
      <c r="H184" s="337"/>
      <c r="I184" s="337"/>
      <c r="J184" s="337"/>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37"/>
      <c r="AG184" s="337"/>
      <c r="AH184" s="337"/>
      <c r="AI184" s="337"/>
      <c r="AJ184" s="337"/>
      <c r="AK184" s="337"/>
      <c r="AL184" s="337"/>
      <c r="AM184" s="337"/>
      <c r="AN184" s="337"/>
      <c r="AO184" s="337"/>
      <c r="AP184" s="337"/>
      <c r="AQ184" s="337"/>
      <c r="AR184" s="337"/>
      <c r="AS184" s="337"/>
      <c r="AT184" s="337"/>
      <c r="AU184" s="337"/>
      <c r="AV184" s="337"/>
      <c r="AW184" s="337"/>
      <c r="AX184" s="337"/>
      <c r="AY184" s="337"/>
      <c r="AZ184" s="337"/>
      <c r="BA184" s="337"/>
      <c r="BB184" s="337"/>
      <c r="BC184" s="337"/>
      <c r="BD184" s="337"/>
      <c r="BE184" s="338"/>
      <c r="BF184" s="339"/>
      <c r="BG184" s="342">
        <f t="shared" si="12"/>
        <v>0</v>
      </c>
      <c r="BH184" s="341">
        <f t="shared" si="13"/>
        <v>0</v>
      </c>
      <c r="BI184" s="184" t="e">
        <f>IF(#REF!&lt;&gt;0,BG184/#REF!,0)</f>
        <v>#REF!</v>
      </c>
      <c r="BK184" s="147"/>
      <c r="BL184" s="133"/>
      <c r="BM184" s="121">
        <f t="shared" si="14"/>
        <v>0</v>
      </c>
      <c r="BN184" s="106">
        <f t="shared" si="17"/>
        <v>0</v>
      </c>
      <c r="BO184" s="122">
        <f t="shared" si="15"/>
        <v>0</v>
      </c>
      <c r="BP184" s="123">
        <v>0</v>
      </c>
      <c r="BQ184" s="123">
        <v>0</v>
      </c>
      <c r="BR184" s="185">
        <f t="shared" si="16"/>
        <v>0</v>
      </c>
      <c r="BS184" s="107"/>
      <c r="BT184" s="132"/>
    </row>
    <row r="185" spans="1:72" ht="15" hidden="1" customHeight="1" x14ac:dyDescent="0.25">
      <c r="A185" s="130" t="s">
        <v>4</v>
      </c>
      <c r="B185" s="563"/>
      <c r="C185" s="564"/>
      <c r="D185" s="335">
        <v>0</v>
      </c>
      <c r="E185" s="336"/>
      <c r="F185" s="337"/>
      <c r="G185" s="337"/>
      <c r="H185" s="337"/>
      <c r="I185" s="337"/>
      <c r="J185" s="337"/>
      <c r="K185" s="337"/>
      <c r="L185" s="337"/>
      <c r="M185" s="337"/>
      <c r="N185" s="337"/>
      <c r="O185" s="337"/>
      <c r="P185" s="337"/>
      <c r="Q185" s="337"/>
      <c r="R185" s="337"/>
      <c r="S185" s="337"/>
      <c r="T185" s="337"/>
      <c r="U185" s="337"/>
      <c r="V185" s="337"/>
      <c r="W185" s="337"/>
      <c r="X185" s="337"/>
      <c r="Y185" s="337"/>
      <c r="Z185" s="337"/>
      <c r="AA185" s="337"/>
      <c r="AB185" s="337"/>
      <c r="AC185" s="337"/>
      <c r="AD185" s="337"/>
      <c r="AE185" s="337"/>
      <c r="AF185" s="337"/>
      <c r="AG185" s="337"/>
      <c r="AH185" s="337"/>
      <c r="AI185" s="337"/>
      <c r="AJ185" s="337"/>
      <c r="AK185" s="337"/>
      <c r="AL185" s="337"/>
      <c r="AM185" s="337"/>
      <c r="AN185" s="337"/>
      <c r="AO185" s="337"/>
      <c r="AP185" s="337"/>
      <c r="AQ185" s="337"/>
      <c r="AR185" s="337"/>
      <c r="AS185" s="337"/>
      <c r="AT185" s="337"/>
      <c r="AU185" s="337"/>
      <c r="AV185" s="337"/>
      <c r="AW185" s="337"/>
      <c r="AX185" s="337"/>
      <c r="AY185" s="337"/>
      <c r="AZ185" s="337"/>
      <c r="BA185" s="337"/>
      <c r="BB185" s="337"/>
      <c r="BC185" s="337"/>
      <c r="BD185" s="337"/>
      <c r="BE185" s="338"/>
      <c r="BF185" s="339"/>
      <c r="BG185" s="342">
        <f t="shared" si="12"/>
        <v>0</v>
      </c>
      <c r="BH185" s="341">
        <f t="shared" si="13"/>
        <v>0</v>
      </c>
      <c r="BI185" s="184" t="e">
        <f>IF(#REF!&lt;&gt;0,BG185/#REF!,0)</f>
        <v>#REF!</v>
      </c>
      <c r="BK185" s="147"/>
      <c r="BL185" s="133"/>
      <c r="BM185" s="121">
        <f t="shared" si="14"/>
        <v>0</v>
      </c>
      <c r="BN185" s="106">
        <f t="shared" si="17"/>
        <v>0</v>
      </c>
      <c r="BO185" s="122">
        <f t="shared" si="15"/>
        <v>0</v>
      </c>
      <c r="BP185" s="123">
        <v>0</v>
      </c>
      <c r="BQ185" s="123">
        <v>0</v>
      </c>
      <c r="BR185" s="185">
        <f t="shared" si="16"/>
        <v>0</v>
      </c>
      <c r="BS185" s="107"/>
      <c r="BT185" s="132"/>
    </row>
    <row r="186" spans="1:72" ht="15" hidden="1" customHeight="1" x14ac:dyDescent="0.25">
      <c r="A186" s="130" t="s">
        <v>4</v>
      </c>
      <c r="B186" s="563"/>
      <c r="C186" s="564"/>
      <c r="D186" s="335">
        <v>0</v>
      </c>
      <c r="E186" s="336"/>
      <c r="F186" s="337"/>
      <c r="G186" s="337"/>
      <c r="H186" s="337"/>
      <c r="I186" s="337"/>
      <c r="J186" s="337"/>
      <c r="K186" s="337"/>
      <c r="L186" s="337"/>
      <c r="M186" s="337"/>
      <c r="N186" s="337"/>
      <c r="O186" s="337"/>
      <c r="P186" s="337"/>
      <c r="Q186" s="337"/>
      <c r="R186" s="337"/>
      <c r="S186" s="337"/>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337"/>
      <c r="AP186" s="337"/>
      <c r="AQ186" s="337"/>
      <c r="AR186" s="337"/>
      <c r="AS186" s="337"/>
      <c r="AT186" s="337"/>
      <c r="AU186" s="337"/>
      <c r="AV186" s="337"/>
      <c r="AW186" s="337"/>
      <c r="AX186" s="337"/>
      <c r="AY186" s="337"/>
      <c r="AZ186" s="337"/>
      <c r="BA186" s="337"/>
      <c r="BB186" s="337"/>
      <c r="BC186" s="337"/>
      <c r="BD186" s="337"/>
      <c r="BE186" s="338"/>
      <c r="BF186" s="339"/>
      <c r="BG186" s="342">
        <f t="shared" si="12"/>
        <v>0</v>
      </c>
      <c r="BH186" s="341">
        <f t="shared" si="13"/>
        <v>0</v>
      </c>
      <c r="BI186" s="184" t="e">
        <f>IF(#REF!&lt;&gt;0,BG186/#REF!,0)</f>
        <v>#REF!</v>
      </c>
      <c r="BK186" s="147"/>
      <c r="BL186" s="133"/>
      <c r="BM186" s="121">
        <f t="shared" si="14"/>
        <v>0</v>
      </c>
      <c r="BN186" s="106">
        <f t="shared" si="17"/>
        <v>0</v>
      </c>
      <c r="BO186" s="122">
        <f t="shared" si="15"/>
        <v>0</v>
      </c>
      <c r="BP186" s="123">
        <v>0</v>
      </c>
      <c r="BQ186" s="123">
        <v>0</v>
      </c>
      <c r="BR186" s="185">
        <f t="shared" si="16"/>
        <v>0</v>
      </c>
      <c r="BS186" s="107"/>
      <c r="BT186" s="132"/>
    </row>
    <row r="187" spans="1:72" ht="15" hidden="1" customHeight="1" x14ac:dyDescent="0.25">
      <c r="A187" s="130" t="s">
        <v>4</v>
      </c>
      <c r="B187" s="563"/>
      <c r="C187" s="564"/>
      <c r="D187" s="335">
        <v>0</v>
      </c>
      <c r="E187" s="336"/>
      <c r="F187" s="337"/>
      <c r="G187" s="337"/>
      <c r="H187" s="337"/>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7"/>
      <c r="AY187" s="337"/>
      <c r="AZ187" s="337"/>
      <c r="BA187" s="337"/>
      <c r="BB187" s="337"/>
      <c r="BC187" s="337"/>
      <c r="BD187" s="337"/>
      <c r="BE187" s="338"/>
      <c r="BF187" s="339"/>
      <c r="BG187" s="342">
        <f t="shared" si="12"/>
        <v>0</v>
      </c>
      <c r="BH187" s="341">
        <f t="shared" si="13"/>
        <v>0</v>
      </c>
      <c r="BI187" s="184" t="e">
        <f>IF(#REF!&lt;&gt;0,BG187/#REF!,0)</f>
        <v>#REF!</v>
      </c>
      <c r="BK187" s="147"/>
      <c r="BL187" s="133"/>
      <c r="BM187" s="121">
        <f t="shared" si="14"/>
        <v>0</v>
      </c>
      <c r="BN187" s="106">
        <f t="shared" si="17"/>
        <v>0</v>
      </c>
      <c r="BO187" s="122">
        <f t="shared" si="15"/>
        <v>0</v>
      </c>
      <c r="BP187" s="123">
        <v>0</v>
      </c>
      <c r="BQ187" s="123">
        <v>0</v>
      </c>
      <c r="BR187" s="185">
        <f t="shared" si="16"/>
        <v>0</v>
      </c>
      <c r="BS187" s="107"/>
      <c r="BT187" s="132"/>
    </row>
    <row r="188" spans="1:72" ht="15" hidden="1" customHeight="1" x14ac:dyDescent="0.25">
      <c r="A188" s="130" t="s">
        <v>4</v>
      </c>
      <c r="B188" s="563"/>
      <c r="C188" s="564"/>
      <c r="D188" s="335">
        <v>0</v>
      </c>
      <c r="E188" s="336"/>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337"/>
      <c r="AY188" s="337"/>
      <c r="AZ188" s="337"/>
      <c r="BA188" s="337"/>
      <c r="BB188" s="337"/>
      <c r="BC188" s="337"/>
      <c r="BD188" s="337"/>
      <c r="BE188" s="338"/>
      <c r="BF188" s="339"/>
      <c r="BG188" s="342">
        <f t="shared" si="12"/>
        <v>0</v>
      </c>
      <c r="BH188" s="341">
        <f t="shared" si="13"/>
        <v>0</v>
      </c>
      <c r="BI188" s="184" t="e">
        <f>IF(#REF!&lt;&gt;0,BG188/#REF!,0)</f>
        <v>#REF!</v>
      </c>
      <c r="BK188" s="147"/>
      <c r="BL188" s="133"/>
      <c r="BM188" s="121">
        <f t="shared" si="14"/>
        <v>0</v>
      </c>
      <c r="BN188" s="106">
        <f t="shared" si="17"/>
        <v>0</v>
      </c>
      <c r="BO188" s="122">
        <f t="shared" si="15"/>
        <v>0</v>
      </c>
      <c r="BP188" s="123">
        <v>0</v>
      </c>
      <c r="BQ188" s="123">
        <v>0</v>
      </c>
      <c r="BR188" s="185">
        <f t="shared" si="16"/>
        <v>0</v>
      </c>
      <c r="BS188" s="107"/>
      <c r="BT188" s="132"/>
    </row>
    <row r="189" spans="1:72" ht="15" hidden="1" customHeight="1" x14ac:dyDescent="0.25">
      <c r="A189" s="130" t="s">
        <v>4</v>
      </c>
      <c r="B189" s="563"/>
      <c r="C189" s="564"/>
      <c r="D189" s="335">
        <v>0</v>
      </c>
      <c r="E189" s="336"/>
      <c r="F189" s="337"/>
      <c r="G189" s="337"/>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37"/>
      <c r="AV189" s="337"/>
      <c r="AW189" s="337"/>
      <c r="AX189" s="337"/>
      <c r="AY189" s="337"/>
      <c r="AZ189" s="337"/>
      <c r="BA189" s="337"/>
      <c r="BB189" s="337"/>
      <c r="BC189" s="337"/>
      <c r="BD189" s="337"/>
      <c r="BE189" s="338"/>
      <c r="BF189" s="339"/>
      <c r="BG189" s="342">
        <f t="shared" si="12"/>
        <v>0</v>
      </c>
      <c r="BH189" s="341">
        <f t="shared" si="13"/>
        <v>0</v>
      </c>
      <c r="BI189" s="184" t="e">
        <f>IF(#REF!&lt;&gt;0,BG189/#REF!,0)</f>
        <v>#REF!</v>
      </c>
      <c r="BK189" s="147"/>
      <c r="BL189" s="133"/>
      <c r="BM189" s="121">
        <f t="shared" si="14"/>
        <v>0</v>
      </c>
      <c r="BN189" s="106">
        <f t="shared" si="17"/>
        <v>0</v>
      </c>
      <c r="BO189" s="122">
        <f t="shared" si="15"/>
        <v>0</v>
      </c>
      <c r="BP189" s="123">
        <v>0</v>
      </c>
      <c r="BQ189" s="123">
        <v>0</v>
      </c>
      <c r="BR189" s="185">
        <f t="shared" si="16"/>
        <v>0</v>
      </c>
      <c r="BS189" s="107"/>
      <c r="BT189" s="132"/>
    </row>
    <row r="190" spans="1:72" ht="15" hidden="1" customHeight="1" x14ac:dyDescent="0.25">
      <c r="A190" s="130" t="s">
        <v>4</v>
      </c>
      <c r="B190" s="563"/>
      <c r="C190" s="564"/>
      <c r="D190" s="335">
        <v>0</v>
      </c>
      <c r="E190" s="336"/>
      <c r="F190" s="337"/>
      <c r="G190" s="337"/>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7"/>
      <c r="AY190" s="337"/>
      <c r="AZ190" s="337"/>
      <c r="BA190" s="337"/>
      <c r="BB190" s="337"/>
      <c r="BC190" s="337"/>
      <c r="BD190" s="337"/>
      <c r="BE190" s="338"/>
      <c r="BF190" s="339"/>
      <c r="BG190" s="342">
        <f t="shared" si="12"/>
        <v>0</v>
      </c>
      <c r="BH190" s="341">
        <f t="shared" si="13"/>
        <v>0</v>
      </c>
      <c r="BI190" s="184" t="e">
        <f>IF(#REF!&lt;&gt;0,BG190/#REF!,0)</f>
        <v>#REF!</v>
      </c>
      <c r="BK190" s="147"/>
      <c r="BL190" s="133"/>
      <c r="BM190" s="121">
        <f t="shared" si="14"/>
        <v>0</v>
      </c>
      <c r="BN190" s="106">
        <f t="shared" si="17"/>
        <v>0</v>
      </c>
      <c r="BO190" s="122">
        <f t="shared" si="15"/>
        <v>0</v>
      </c>
      <c r="BP190" s="123">
        <v>0</v>
      </c>
      <c r="BQ190" s="123">
        <v>0</v>
      </c>
      <c r="BR190" s="185">
        <f t="shared" si="16"/>
        <v>0</v>
      </c>
      <c r="BS190" s="107"/>
      <c r="BT190" s="132"/>
    </row>
    <row r="191" spans="1:72" ht="15" hidden="1" customHeight="1" x14ac:dyDescent="0.25">
      <c r="A191" s="130" t="s">
        <v>4</v>
      </c>
      <c r="B191" s="563"/>
      <c r="C191" s="564"/>
      <c r="D191" s="335">
        <v>0</v>
      </c>
      <c r="E191" s="336"/>
      <c r="F191" s="337"/>
      <c r="G191" s="337"/>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7"/>
      <c r="AY191" s="337"/>
      <c r="AZ191" s="337"/>
      <c r="BA191" s="337"/>
      <c r="BB191" s="337"/>
      <c r="BC191" s="337"/>
      <c r="BD191" s="337"/>
      <c r="BE191" s="338"/>
      <c r="BF191" s="339"/>
      <c r="BG191" s="342">
        <f t="shared" si="12"/>
        <v>0</v>
      </c>
      <c r="BH191" s="341">
        <f t="shared" si="13"/>
        <v>0</v>
      </c>
      <c r="BI191" s="184" t="e">
        <f>IF(#REF!&lt;&gt;0,BG191/#REF!,0)</f>
        <v>#REF!</v>
      </c>
      <c r="BK191" s="147"/>
      <c r="BL191" s="133"/>
      <c r="BM191" s="121">
        <f t="shared" si="14"/>
        <v>0</v>
      </c>
      <c r="BN191" s="106">
        <f t="shared" si="17"/>
        <v>0</v>
      </c>
      <c r="BO191" s="122">
        <f t="shared" si="15"/>
        <v>0</v>
      </c>
      <c r="BP191" s="123">
        <v>0</v>
      </c>
      <c r="BQ191" s="123">
        <v>0</v>
      </c>
      <c r="BR191" s="185">
        <f t="shared" si="16"/>
        <v>0</v>
      </c>
      <c r="BS191" s="107"/>
      <c r="BT191" s="132"/>
    </row>
    <row r="192" spans="1:72" ht="15" hidden="1" customHeight="1" x14ac:dyDescent="0.25">
      <c r="A192" s="130" t="s">
        <v>4</v>
      </c>
      <c r="B192" s="563"/>
      <c r="C192" s="564"/>
      <c r="D192" s="335">
        <v>0</v>
      </c>
      <c r="E192" s="336"/>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c r="AG192" s="337"/>
      <c r="AH192" s="337"/>
      <c r="AI192" s="337"/>
      <c r="AJ192" s="337"/>
      <c r="AK192" s="337"/>
      <c r="AL192" s="337"/>
      <c r="AM192" s="337"/>
      <c r="AN192" s="337"/>
      <c r="AO192" s="337"/>
      <c r="AP192" s="337"/>
      <c r="AQ192" s="337"/>
      <c r="AR192" s="337"/>
      <c r="AS192" s="337"/>
      <c r="AT192" s="337"/>
      <c r="AU192" s="337"/>
      <c r="AV192" s="337"/>
      <c r="AW192" s="337"/>
      <c r="AX192" s="337"/>
      <c r="AY192" s="337"/>
      <c r="AZ192" s="337"/>
      <c r="BA192" s="337"/>
      <c r="BB192" s="337"/>
      <c r="BC192" s="337"/>
      <c r="BD192" s="337"/>
      <c r="BE192" s="338"/>
      <c r="BF192" s="339"/>
      <c r="BG192" s="342">
        <f t="shared" si="12"/>
        <v>0</v>
      </c>
      <c r="BH192" s="341">
        <f t="shared" si="13"/>
        <v>0</v>
      </c>
      <c r="BI192" s="184" t="e">
        <f>IF(#REF!&lt;&gt;0,BG192/#REF!,0)</f>
        <v>#REF!</v>
      </c>
      <c r="BK192" s="147"/>
      <c r="BL192" s="133"/>
      <c r="BM192" s="121">
        <f t="shared" si="14"/>
        <v>0</v>
      </c>
      <c r="BN192" s="106">
        <f t="shared" si="17"/>
        <v>0</v>
      </c>
      <c r="BO192" s="122">
        <f t="shared" si="15"/>
        <v>0</v>
      </c>
      <c r="BP192" s="123">
        <v>0</v>
      </c>
      <c r="BQ192" s="123">
        <v>0</v>
      </c>
      <c r="BR192" s="185">
        <f t="shared" si="16"/>
        <v>0</v>
      </c>
      <c r="BS192" s="107"/>
      <c r="BT192" s="132"/>
    </row>
    <row r="193" spans="1:72" ht="15" hidden="1" customHeight="1" x14ac:dyDescent="0.25">
      <c r="A193" s="130" t="s">
        <v>4</v>
      </c>
      <c r="B193" s="563"/>
      <c r="C193" s="564"/>
      <c r="D193" s="335">
        <v>0</v>
      </c>
      <c r="E193" s="336"/>
      <c r="F193" s="337"/>
      <c r="G193" s="337"/>
      <c r="H193" s="337"/>
      <c r="I193" s="337"/>
      <c r="J193" s="337"/>
      <c r="K193" s="337"/>
      <c r="L193" s="337"/>
      <c r="M193" s="337"/>
      <c r="N193" s="337"/>
      <c r="O193" s="337"/>
      <c r="P193" s="337"/>
      <c r="Q193" s="337"/>
      <c r="R193" s="337"/>
      <c r="S193" s="337"/>
      <c r="T193" s="337"/>
      <c r="U193" s="337"/>
      <c r="V193" s="337"/>
      <c r="W193" s="337"/>
      <c r="X193" s="337"/>
      <c r="Y193" s="337"/>
      <c r="Z193" s="337"/>
      <c r="AA193" s="337"/>
      <c r="AB193" s="337"/>
      <c r="AC193" s="337"/>
      <c r="AD193" s="337"/>
      <c r="AE193" s="337"/>
      <c r="AF193" s="337"/>
      <c r="AG193" s="337"/>
      <c r="AH193" s="337"/>
      <c r="AI193" s="337"/>
      <c r="AJ193" s="337"/>
      <c r="AK193" s="337"/>
      <c r="AL193" s="337"/>
      <c r="AM193" s="337"/>
      <c r="AN193" s="337"/>
      <c r="AO193" s="337"/>
      <c r="AP193" s="337"/>
      <c r="AQ193" s="337"/>
      <c r="AR193" s="337"/>
      <c r="AS193" s="337"/>
      <c r="AT193" s="337"/>
      <c r="AU193" s="337"/>
      <c r="AV193" s="337"/>
      <c r="AW193" s="337"/>
      <c r="AX193" s="337"/>
      <c r="AY193" s="337"/>
      <c r="AZ193" s="337"/>
      <c r="BA193" s="337"/>
      <c r="BB193" s="337"/>
      <c r="BC193" s="337"/>
      <c r="BD193" s="337"/>
      <c r="BE193" s="338"/>
      <c r="BF193" s="339"/>
      <c r="BG193" s="342">
        <f t="shared" si="12"/>
        <v>0</v>
      </c>
      <c r="BH193" s="341">
        <f t="shared" si="13"/>
        <v>0</v>
      </c>
      <c r="BI193" s="184" t="e">
        <f>IF(#REF!&lt;&gt;0,BG193/#REF!,0)</f>
        <v>#REF!</v>
      </c>
      <c r="BK193" s="147"/>
      <c r="BL193" s="133"/>
      <c r="BM193" s="121">
        <f t="shared" si="14"/>
        <v>0</v>
      </c>
      <c r="BN193" s="106">
        <f t="shared" si="17"/>
        <v>0</v>
      </c>
      <c r="BO193" s="122">
        <f t="shared" si="15"/>
        <v>0</v>
      </c>
      <c r="BP193" s="123">
        <v>0</v>
      </c>
      <c r="BQ193" s="123">
        <v>0</v>
      </c>
      <c r="BR193" s="185">
        <f t="shared" si="16"/>
        <v>0</v>
      </c>
      <c r="BS193" s="107"/>
      <c r="BT193" s="132"/>
    </row>
    <row r="194" spans="1:72" ht="15" hidden="1" customHeight="1" x14ac:dyDescent="0.25">
      <c r="A194" s="130" t="s">
        <v>4</v>
      </c>
      <c r="B194" s="563"/>
      <c r="C194" s="564"/>
      <c r="D194" s="335">
        <v>0</v>
      </c>
      <c r="E194" s="336"/>
      <c r="F194" s="337"/>
      <c r="G194" s="337"/>
      <c r="H194" s="337"/>
      <c r="I194" s="337"/>
      <c r="J194" s="337"/>
      <c r="K194" s="337"/>
      <c r="L194" s="337"/>
      <c r="M194" s="337"/>
      <c r="N194" s="337"/>
      <c r="O194" s="337"/>
      <c r="P194" s="337"/>
      <c r="Q194" s="337"/>
      <c r="R194" s="337"/>
      <c r="S194" s="337"/>
      <c r="T194" s="337"/>
      <c r="U194" s="337"/>
      <c r="V194" s="337"/>
      <c r="W194" s="337"/>
      <c r="X194" s="337"/>
      <c r="Y194" s="337"/>
      <c r="Z194" s="337"/>
      <c r="AA194" s="337"/>
      <c r="AB194" s="337"/>
      <c r="AC194" s="337"/>
      <c r="AD194" s="337"/>
      <c r="AE194" s="337"/>
      <c r="AF194" s="337"/>
      <c r="AG194" s="337"/>
      <c r="AH194" s="337"/>
      <c r="AI194" s="337"/>
      <c r="AJ194" s="337"/>
      <c r="AK194" s="337"/>
      <c r="AL194" s="337"/>
      <c r="AM194" s="337"/>
      <c r="AN194" s="337"/>
      <c r="AO194" s="337"/>
      <c r="AP194" s="337"/>
      <c r="AQ194" s="337"/>
      <c r="AR194" s="337"/>
      <c r="AS194" s="337"/>
      <c r="AT194" s="337"/>
      <c r="AU194" s="337"/>
      <c r="AV194" s="337"/>
      <c r="AW194" s="337"/>
      <c r="AX194" s="337"/>
      <c r="AY194" s="337"/>
      <c r="AZ194" s="337"/>
      <c r="BA194" s="337"/>
      <c r="BB194" s="337"/>
      <c r="BC194" s="337"/>
      <c r="BD194" s="337"/>
      <c r="BE194" s="338"/>
      <c r="BF194" s="339"/>
      <c r="BG194" s="342">
        <f t="shared" si="12"/>
        <v>0</v>
      </c>
      <c r="BH194" s="341">
        <f t="shared" si="13"/>
        <v>0</v>
      </c>
      <c r="BI194" s="184" t="e">
        <f>IF(#REF!&lt;&gt;0,BG194/#REF!,0)</f>
        <v>#REF!</v>
      </c>
      <c r="BK194" s="147"/>
      <c r="BL194" s="133"/>
      <c r="BM194" s="121">
        <f t="shared" si="14"/>
        <v>0</v>
      </c>
      <c r="BN194" s="106">
        <f t="shared" si="17"/>
        <v>0</v>
      </c>
      <c r="BO194" s="122">
        <f t="shared" si="15"/>
        <v>0</v>
      </c>
      <c r="BP194" s="123">
        <v>0</v>
      </c>
      <c r="BQ194" s="123">
        <v>0</v>
      </c>
      <c r="BR194" s="185">
        <f t="shared" si="16"/>
        <v>0</v>
      </c>
      <c r="BS194" s="107"/>
      <c r="BT194" s="132"/>
    </row>
    <row r="195" spans="1:72" ht="15" hidden="1" customHeight="1" x14ac:dyDescent="0.25">
      <c r="A195" s="130" t="s">
        <v>4</v>
      </c>
      <c r="B195" s="563"/>
      <c r="C195" s="564"/>
      <c r="D195" s="335">
        <v>0</v>
      </c>
      <c r="E195" s="336"/>
      <c r="F195" s="337"/>
      <c r="G195" s="337"/>
      <c r="H195" s="337"/>
      <c r="I195" s="337"/>
      <c r="J195" s="337"/>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37"/>
      <c r="AG195" s="337"/>
      <c r="AH195" s="337"/>
      <c r="AI195" s="337"/>
      <c r="AJ195" s="337"/>
      <c r="AK195" s="337"/>
      <c r="AL195" s="337"/>
      <c r="AM195" s="337"/>
      <c r="AN195" s="337"/>
      <c r="AO195" s="337"/>
      <c r="AP195" s="337"/>
      <c r="AQ195" s="337"/>
      <c r="AR195" s="337"/>
      <c r="AS195" s="337"/>
      <c r="AT195" s="337"/>
      <c r="AU195" s="337"/>
      <c r="AV195" s="337"/>
      <c r="AW195" s="337"/>
      <c r="AX195" s="337"/>
      <c r="AY195" s="337"/>
      <c r="AZ195" s="337"/>
      <c r="BA195" s="337"/>
      <c r="BB195" s="337"/>
      <c r="BC195" s="337"/>
      <c r="BD195" s="337"/>
      <c r="BE195" s="338"/>
      <c r="BF195" s="339"/>
      <c r="BG195" s="342">
        <f t="shared" si="12"/>
        <v>0</v>
      </c>
      <c r="BH195" s="341">
        <f t="shared" si="13"/>
        <v>0</v>
      </c>
      <c r="BI195" s="184" t="e">
        <f>IF(#REF!&lt;&gt;0,BG195/#REF!,0)</f>
        <v>#REF!</v>
      </c>
      <c r="BK195" s="147"/>
      <c r="BL195" s="133"/>
      <c r="BM195" s="121">
        <f t="shared" si="14"/>
        <v>0</v>
      </c>
      <c r="BN195" s="106">
        <f t="shared" si="17"/>
        <v>0</v>
      </c>
      <c r="BO195" s="122">
        <f t="shared" si="15"/>
        <v>0</v>
      </c>
      <c r="BP195" s="123">
        <v>0</v>
      </c>
      <c r="BQ195" s="123">
        <v>0</v>
      </c>
      <c r="BR195" s="185">
        <f t="shared" si="16"/>
        <v>0</v>
      </c>
      <c r="BS195" s="107"/>
      <c r="BT195" s="132"/>
    </row>
    <row r="196" spans="1:72" ht="15" hidden="1" customHeight="1" x14ac:dyDescent="0.25">
      <c r="A196" s="130" t="s">
        <v>4</v>
      </c>
      <c r="B196" s="563"/>
      <c r="C196" s="564"/>
      <c r="D196" s="335">
        <v>0</v>
      </c>
      <c r="E196" s="336"/>
      <c r="F196" s="337"/>
      <c r="G196" s="337"/>
      <c r="H196" s="337"/>
      <c r="I196" s="337"/>
      <c r="J196" s="337"/>
      <c r="K196" s="337"/>
      <c r="L196" s="337"/>
      <c r="M196" s="337"/>
      <c r="N196" s="337"/>
      <c r="O196" s="337"/>
      <c r="P196" s="337"/>
      <c r="Q196" s="337"/>
      <c r="R196" s="337"/>
      <c r="S196" s="337"/>
      <c r="T196" s="337"/>
      <c r="U196" s="337"/>
      <c r="V196" s="337"/>
      <c r="W196" s="337"/>
      <c r="X196" s="337"/>
      <c r="Y196" s="337"/>
      <c r="Z196" s="337"/>
      <c r="AA196" s="337"/>
      <c r="AB196" s="337"/>
      <c r="AC196" s="337"/>
      <c r="AD196" s="337"/>
      <c r="AE196" s="337"/>
      <c r="AF196" s="337"/>
      <c r="AG196" s="337"/>
      <c r="AH196" s="337"/>
      <c r="AI196" s="337"/>
      <c r="AJ196" s="337"/>
      <c r="AK196" s="337"/>
      <c r="AL196" s="337"/>
      <c r="AM196" s="337"/>
      <c r="AN196" s="337"/>
      <c r="AO196" s="337"/>
      <c r="AP196" s="337"/>
      <c r="AQ196" s="337"/>
      <c r="AR196" s="337"/>
      <c r="AS196" s="337"/>
      <c r="AT196" s="337"/>
      <c r="AU196" s="337"/>
      <c r="AV196" s="337"/>
      <c r="AW196" s="337"/>
      <c r="AX196" s="337"/>
      <c r="AY196" s="337"/>
      <c r="AZ196" s="337"/>
      <c r="BA196" s="337"/>
      <c r="BB196" s="337"/>
      <c r="BC196" s="337"/>
      <c r="BD196" s="337"/>
      <c r="BE196" s="338"/>
      <c r="BF196" s="339"/>
      <c r="BG196" s="342">
        <f t="shared" si="12"/>
        <v>0</v>
      </c>
      <c r="BH196" s="341">
        <f t="shared" si="13"/>
        <v>0</v>
      </c>
      <c r="BI196" s="184" t="e">
        <f>IF(#REF!&lt;&gt;0,BG196/#REF!,0)</f>
        <v>#REF!</v>
      </c>
      <c r="BK196" s="147"/>
      <c r="BL196" s="133"/>
      <c r="BM196" s="121">
        <f t="shared" si="14"/>
        <v>0</v>
      </c>
      <c r="BN196" s="106">
        <f t="shared" si="17"/>
        <v>0</v>
      </c>
      <c r="BO196" s="122">
        <f t="shared" si="15"/>
        <v>0</v>
      </c>
      <c r="BP196" s="123">
        <v>0</v>
      </c>
      <c r="BQ196" s="123">
        <v>0</v>
      </c>
      <c r="BR196" s="185">
        <f t="shared" si="16"/>
        <v>0</v>
      </c>
      <c r="BS196" s="107"/>
      <c r="BT196" s="132"/>
    </row>
    <row r="197" spans="1:72" ht="15" hidden="1" customHeight="1" x14ac:dyDescent="0.25">
      <c r="A197" s="130" t="s">
        <v>4</v>
      </c>
      <c r="B197" s="563"/>
      <c r="C197" s="564"/>
      <c r="D197" s="335">
        <v>0</v>
      </c>
      <c r="E197" s="336"/>
      <c r="F197" s="337"/>
      <c r="G197" s="337"/>
      <c r="H197" s="337"/>
      <c r="I197" s="337"/>
      <c r="J197" s="337"/>
      <c r="K197" s="337"/>
      <c r="L197" s="337"/>
      <c r="M197" s="337"/>
      <c r="N197" s="337"/>
      <c r="O197" s="337"/>
      <c r="P197" s="337"/>
      <c r="Q197" s="337"/>
      <c r="R197" s="337"/>
      <c r="S197" s="337"/>
      <c r="T197" s="337"/>
      <c r="U197" s="337"/>
      <c r="V197" s="337"/>
      <c r="W197" s="337"/>
      <c r="X197" s="337"/>
      <c r="Y197" s="337"/>
      <c r="Z197" s="337"/>
      <c r="AA197" s="337"/>
      <c r="AB197" s="337"/>
      <c r="AC197" s="337"/>
      <c r="AD197" s="337"/>
      <c r="AE197" s="337"/>
      <c r="AF197" s="337"/>
      <c r="AG197" s="337"/>
      <c r="AH197" s="337"/>
      <c r="AI197" s="337"/>
      <c r="AJ197" s="337"/>
      <c r="AK197" s="337"/>
      <c r="AL197" s="337"/>
      <c r="AM197" s="337"/>
      <c r="AN197" s="337"/>
      <c r="AO197" s="337"/>
      <c r="AP197" s="337"/>
      <c r="AQ197" s="337"/>
      <c r="AR197" s="337"/>
      <c r="AS197" s="337"/>
      <c r="AT197" s="337"/>
      <c r="AU197" s="337"/>
      <c r="AV197" s="337"/>
      <c r="AW197" s="337"/>
      <c r="AX197" s="337"/>
      <c r="AY197" s="337"/>
      <c r="AZ197" s="337"/>
      <c r="BA197" s="337"/>
      <c r="BB197" s="337"/>
      <c r="BC197" s="337"/>
      <c r="BD197" s="337"/>
      <c r="BE197" s="338"/>
      <c r="BF197" s="339"/>
      <c r="BG197" s="342">
        <f t="shared" si="12"/>
        <v>0</v>
      </c>
      <c r="BH197" s="341">
        <f t="shared" si="13"/>
        <v>0</v>
      </c>
      <c r="BI197" s="184" t="e">
        <f>IF(#REF!&lt;&gt;0,BG197/#REF!,0)</f>
        <v>#REF!</v>
      </c>
      <c r="BK197" s="147"/>
      <c r="BL197" s="133"/>
      <c r="BM197" s="121">
        <f t="shared" si="14"/>
        <v>0</v>
      </c>
      <c r="BN197" s="106">
        <f t="shared" si="17"/>
        <v>0</v>
      </c>
      <c r="BO197" s="122">
        <f t="shared" si="15"/>
        <v>0</v>
      </c>
      <c r="BP197" s="123">
        <v>0</v>
      </c>
      <c r="BQ197" s="123">
        <v>0</v>
      </c>
      <c r="BR197" s="185">
        <f t="shared" si="16"/>
        <v>0</v>
      </c>
      <c r="BS197" s="107"/>
      <c r="BT197" s="132"/>
    </row>
    <row r="198" spans="1:72" ht="15" hidden="1" customHeight="1" x14ac:dyDescent="0.25">
      <c r="A198" s="130" t="s">
        <v>4</v>
      </c>
      <c r="B198" s="563"/>
      <c r="C198" s="564"/>
      <c r="D198" s="335">
        <v>0</v>
      </c>
      <c r="E198" s="336"/>
      <c r="F198" s="337"/>
      <c r="G198" s="337"/>
      <c r="H198" s="337"/>
      <c r="I198" s="337"/>
      <c r="J198" s="337"/>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37"/>
      <c r="AG198" s="337"/>
      <c r="AH198" s="337"/>
      <c r="AI198" s="337"/>
      <c r="AJ198" s="337"/>
      <c r="AK198" s="337"/>
      <c r="AL198" s="337"/>
      <c r="AM198" s="337"/>
      <c r="AN198" s="337"/>
      <c r="AO198" s="337"/>
      <c r="AP198" s="337"/>
      <c r="AQ198" s="337"/>
      <c r="AR198" s="337"/>
      <c r="AS198" s="337"/>
      <c r="AT198" s="337"/>
      <c r="AU198" s="337"/>
      <c r="AV198" s="337"/>
      <c r="AW198" s="337"/>
      <c r="AX198" s="337"/>
      <c r="AY198" s="337"/>
      <c r="AZ198" s="337"/>
      <c r="BA198" s="337"/>
      <c r="BB198" s="337"/>
      <c r="BC198" s="337"/>
      <c r="BD198" s="337"/>
      <c r="BE198" s="338"/>
      <c r="BF198" s="339"/>
      <c r="BG198" s="342">
        <f t="shared" si="12"/>
        <v>0</v>
      </c>
      <c r="BH198" s="341">
        <f t="shared" si="13"/>
        <v>0</v>
      </c>
      <c r="BI198" s="184" t="e">
        <f>IF(#REF!&lt;&gt;0,BG198/#REF!,0)</f>
        <v>#REF!</v>
      </c>
      <c r="BK198" s="147"/>
      <c r="BL198" s="133"/>
      <c r="BM198" s="121">
        <f t="shared" si="14"/>
        <v>0</v>
      </c>
      <c r="BN198" s="106">
        <f t="shared" si="17"/>
        <v>0</v>
      </c>
      <c r="BO198" s="122">
        <f t="shared" si="15"/>
        <v>0</v>
      </c>
      <c r="BP198" s="123">
        <v>0</v>
      </c>
      <c r="BQ198" s="123">
        <v>0</v>
      </c>
      <c r="BR198" s="185">
        <f t="shared" si="16"/>
        <v>0</v>
      </c>
      <c r="BS198" s="107"/>
      <c r="BT198" s="132"/>
    </row>
    <row r="199" spans="1:72" ht="15" hidden="1" customHeight="1" x14ac:dyDescent="0.25">
      <c r="A199" s="130" t="s">
        <v>4</v>
      </c>
      <c r="B199" s="563"/>
      <c r="C199" s="564"/>
      <c r="D199" s="335">
        <v>0</v>
      </c>
      <c r="E199" s="336"/>
      <c r="F199" s="337"/>
      <c r="G199" s="337"/>
      <c r="H199" s="337"/>
      <c r="I199" s="337"/>
      <c r="J199" s="337"/>
      <c r="K199" s="337"/>
      <c r="L199" s="337"/>
      <c r="M199" s="337"/>
      <c r="N199" s="337"/>
      <c r="O199" s="337"/>
      <c r="P199" s="337"/>
      <c r="Q199" s="337"/>
      <c r="R199" s="337"/>
      <c r="S199" s="337"/>
      <c r="T199" s="337"/>
      <c r="U199" s="337"/>
      <c r="V199" s="337"/>
      <c r="W199" s="337"/>
      <c r="X199" s="337"/>
      <c r="Y199" s="337"/>
      <c r="Z199" s="337"/>
      <c r="AA199" s="337"/>
      <c r="AB199" s="337"/>
      <c r="AC199" s="337"/>
      <c r="AD199" s="337"/>
      <c r="AE199" s="337"/>
      <c r="AF199" s="337"/>
      <c r="AG199" s="337"/>
      <c r="AH199" s="337"/>
      <c r="AI199" s="337"/>
      <c r="AJ199" s="337"/>
      <c r="AK199" s="337"/>
      <c r="AL199" s="337"/>
      <c r="AM199" s="337"/>
      <c r="AN199" s="337"/>
      <c r="AO199" s="337"/>
      <c r="AP199" s="337"/>
      <c r="AQ199" s="337"/>
      <c r="AR199" s="337"/>
      <c r="AS199" s="337"/>
      <c r="AT199" s="337"/>
      <c r="AU199" s="337"/>
      <c r="AV199" s="337"/>
      <c r="AW199" s="337"/>
      <c r="AX199" s="337"/>
      <c r="AY199" s="337"/>
      <c r="AZ199" s="337"/>
      <c r="BA199" s="337"/>
      <c r="BB199" s="337"/>
      <c r="BC199" s="337"/>
      <c r="BD199" s="337"/>
      <c r="BE199" s="338"/>
      <c r="BF199" s="339"/>
      <c r="BG199" s="342">
        <f t="shared" si="12"/>
        <v>0</v>
      </c>
      <c r="BH199" s="341">
        <f t="shared" si="13"/>
        <v>0</v>
      </c>
      <c r="BI199" s="184" t="e">
        <f>IF(#REF!&lt;&gt;0,BG199/#REF!,0)</f>
        <v>#REF!</v>
      </c>
      <c r="BK199" s="147"/>
      <c r="BL199" s="133"/>
      <c r="BM199" s="121">
        <f t="shared" si="14"/>
        <v>0</v>
      </c>
      <c r="BN199" s="106">
        <f t="shared" si="17"/>
        <v>0</v>
      </c>
      <c r="BO199" s="122">
        <f t="shared" si="15"/>
        <v>0</v>
      </c>
      <c r="BP199" s="123">
        <v>0</v>
      </c>
      <c r="BQ199" s="123">
        <v>0</v>
      </c>
      <c r="BR199" s="185">
        <f t="shared" si="16"/>
        <v>0</v>
      </c>
      <c r="BS199" s="107"/>
      <c r="BT199" s="132"/>
    </row>
    <row r="200" spans="1:72" ht="15" hidden="1" customHeight="1" x14ac:dyDescent="0.25">
      <c r="A200" s="130" t="s">
        <v>4</v>
      </c>
      <c r="B200" s="563"/>
      <c r="C200" s="564"/>
      <c r="D200" s="335">
        <v>0</v>
      </c>
      <c r="E200" s="336"/>
      <c r="F200" s="337"/>
      <c r="G200" s="337"/>
      <c r="H200" s="337"/>
      <c r="I200" s="337"/>
      <c r="J200" s="337"/>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7"/>
      <c r="AY200" s="337"/>
      <c r="AZ200" s="337"/>
      <c r="BA200" s="337"/>
      <c r="BB200" s="337"/>
      <c r="BC200" s="337"/>
      <c r="BD200" s="337"/>
      <c r="BE200" s="338"/>
      <c r="BF200" s="339"/>
      <c r="BG200" s="342">
        <f t="shared" si="12"/>
        <v>0</v>
      </c>
      <c r="BH200" s="341">
        <f t="shared" si="13"/>
        <v>0</v>
      </c>
      <c r="BI200" s="184" t="e">
        <f>IF(#REF!&lt;&gt;0,BG200/#REF!,0)</f>
        <v>#REF!</v>
      </c>
      <c r="BK200" s="147"/>
      <c r="BL200" s="133"/>
      <c r="BM200" s="121">
        <f t="shared" si="14"/>
        <v>0</v>
      </c>
      <c r="BN200" s="106">
        <f t="shared" si="17"/>
        <v>0</v>
      </c>
      <c r="BO200" s="122">
        <f t="shared" si="15"/>
        <v>0</v>
      </c>
      <c r="BP200" s="123">
        <v>0</v>
      </c>
      <c r="BQ200" s="123">
        <v>0</v>
      </c>
      <c r="BR200" s="185">
        <f t="shared" si="16"/>
        <v>0</v>
      </c>
      <c r="BS200" s="107"/>
      <c r="BT200" s="132"/>
    </row>
    <row r="201" spans="1:72" ht="15" hidden="1" customHeight="1" x14ac:dyDescent="0.25">
      <c r="A201" s="130" t="s">
        <v>4</v>
      </c>
      <c r="B201" s="563"/>
      <c r="C201" s="564"/>
      <c r="D201" s="335">
        <v>0</v>
      </c>
      <c r="E201" s="336"/>
      <c r="F201" s="337"/>
      <c r="G201" s="337"/>
      <c r="H201" s="337"/>
      <c r="I201" s="337"/>
      <c r="J201" s="337"/>
      <c r="K201" s="337"/>
      <c r="L201" s="337"/>
      <c r="M201" s="337"/>
      <c r="N201" s="337"/>
      <c r="O201" s="337"/>
      <c r="P201" s="337"/>
      <c r="Q201" s="337"/>
      <c r="R201" s="337"/>
      <c r="S201" s="337"/>
      <c r="T201" s="337"/>
      <c r="U201" s="337"/>
      <c r="V201" s="337"/>
      <c r="W201" s="337"/>
      <c r="X201" s="337"/>
      <c r="Y201" s="337"/>
      <c r="Z201" s="337"/>
      <c r="AA201" s="337"/>
      <c r="AB201" s="337"/>
      <c r="AC201" s="337"/>
      <c r="AD201" s="337"/>
      <c r="AE201" s="337"/>
      <c r="AF201" s="337"/>
      <c r="AG201" s="337"/>
      <c r="AH201" s="337"/>
      <c r="AI201" s="337"/>
      <c r="AJ201" s="337"/>
      <c r="AK201" s="337"/>
      <c r="AL201" s="337"/>
      <c r="AM201" s="337"/>
      <c r="AN201" s="337"/>
      <c r="AO201" s="337"/>
      <c r="AP201" s="337"/>
      <c r="AQ201" s="337"/>
      <c r="AR201" s="337"/>
      <c r="AS201" s="337"/>
      <c r="AT201" s="337"/>
      <c r="AU201" s="337"/>
      <c r="AV201" s="337"/>
      <c r="AW201" s="337"/>
      <c r="AX201" s="337"/>
      <c r="AY201" s="337"/>
      <c r="AZ201" s="337"/>
      <c r="BA201" s="337"/>
      <c r="BB201" s="337"/>
      <c r="BC201" s="337"/>
      <c r="BD201" s="337"/>
      <c r="BE201" s="338"/>
      <c r="BF201" s="339"/>
      <c r="BG201" s="342">
        <f t="shared" ref="BG201:BG258" si="18">SUM(F201:BD201)</f>
        <v>0</v>
      </c>
      <c r="BH201" s="341">
        <f t="shared" ref="BH201:BH258" si="19">(D201/232)*BG201</f>
        <v>0</v>
      </c>
      <c r="BI201" s="184" t="e">
        <f>IF(#REF!&lt;&gt;0,BG201/#REF!,0)</f>
        <v>#REF!</v>
      </c>
      <c r="BK201" s="147"/>
      <c r="BL201" s="133"/>
      <c r="BM201" s="121">
        <f t="shared" ref="BM201:BM258" si="20">IF(D201&gt;0,MIN($BM$6,D201),0)</f>
        <v>0</v>
      </c>
      <c r="BN201" s="106">
        <f t="shared" si="17"/>
        <v>0</v>
      </c>
      <c r="BO201" s="122">
        <f t="shared" si="15"/>
        <v>0</v>
      </c>
      <c r="BP201" s="123">
        <v>0</v>
      </c>
      <c r="BQ201" s="123">
        <v>0</v>
      </c>
      <c r="BR201" s="185">
        <f t="shared" si="16"/>
        <v>0</v>
      </c>
      <c r="BS201" s="107"/>
      <c r="BT201" s="132"/>
    </row>
    <row r="202" spans="1:72" ht="15" hidden="1" customHeight="1" x14ac:dyDescent="0.25">
      <c r="A202" s="130" t="s">
        <v>4</v>
      </c>
      <c r="B202" s="563"/>
      <c r="C202" s="564"/>
      <c r="D202" s="335">
        <v>0</v>
      </c>
      <c r="E202" s="336"/>
      <c r="F202" s="337"/>
      <c r="G202" s="337"/>
      <c r="H202" s="337"/>
      <c r="I202" s="337"/>
      <c r="J202" s="337"/>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37"/>
      <c r="AG202" s="337"/>
      <c r="AH202" s="337"/>
      <c r="AI202" s="337"/>
      <c r="AJ202" s="337"/>
      <c r="AK202" s="337"/>
      <c r="AL202" s="337"/>
      <c r="AM202" s="337"/>
      <c r="AN202" s="337"/>
      <c r="AO202" s="337"/>
      <c r="AP202" s="337"/>
      <c r="AQ202" s="337"/>
      <c r="AR202" s="337"/>
      <c r="AS202" s="337"/>
      <c r="AT202" s="337"/>
      <c r="AU202" s="337"/>
      <c r="AV202" s="337"/>
      <c r="AW202" s="337"/>
      <c r="AX202" s="337"/>
      <c r="AY202" s="337"/>
      <c r="AZ202" s="337"/>
      <c r="BA202" s="337"/>
      <c r="BB202" s="337"/>
      <c r="BC202" s="337"/>
      <c r="BD202" s="337"/>
      <c r="BE202" s="338"/>
      <c r="BF202" s="339"/>
      <c r="BG202" s="342">
        <f t="shared" si="18"/>
        <v>0</v>
      </c>
      <c r="BH202" s="341">
        <f t="shared" si="19"/>
        <v>0</v>
      </c>
      <c r="BI202" s="184" t="e">
        <f>IF(#REF!&lt;&gt;0,BG202/#REF!,0)</f>
        <v>#REF!</v>
      </c>
      <c r="BK202" s="147"/>
      <c r="BL202" s="133"/>
      <c r="BM202" s="121">
        <f t="shared" si="20"/>
        <v>0</v>
      </c>
      <c r="BN202" s="106">
        <f t="shared" si="17"/>
        <v>0</v>
      </c>
      <c r="BO202" s="122">
        <f t="shared" ref="BO202:BO258" si="21">MIN(BH202,(BM202/232)*BN202)</f>
        <v>0</v>
      </c>
      <c r="BP202" s="123">
        <v>0</v>
      </c>
      <c r="BQ202" s="123">
        <v>0</v>
      </c>
      <c r="BR202" s="185">
        <f t="shared" ref="BR202:BR258" si="22">BH202-BO202-BP202-BQ202</f>
        <v>0</v>
      </c>
      <c r="BS202" s="107"/>
      <c r="BT202" s="132"/>
    </row>
    <row r="203" spans="1:72" ht="15" hidden="1" customHeight="1" x14ac:dyDescent="0.25">
      <c r="A203" s="130" t="s">
        <v>4</v>
      </c>
      <c r="B203" s="563"/>
      <c r="C203" s="564"/>
      <c r="D203" s="335">
        <v>0</v>
      </c>
      <c r="E203" s="336"/>
      <c r="F203" s="337"/>
      <c r="G203" s="337"/>
      <c r="H203" s="337"/>
      <c r="I203" s="337"/>
      <c r="J203" s="337"/>
      <c r="K203" s="337"/>
      <c r="L203" s="337"/>
      <c r="M203" s="337"/>
      <c r="N203" s="337"/>
      <c r="O203" s="337"/>
      <c r="P203" s="337"/>
      <c r="Q203" s="337"/>
      <c r="R203" s="337"/>
      <c r="S203" s="337"/>
      <c r="T203" s="337"/>
      <c r="U203" s="337"/>
      <c r="V203" s="337"/>
      <c r="W203" s="337"/>
      <c r="X203" s="337"/>
      <c r="Y203" s="337"/>
      <c r="Z203" s="337"/>
      <c r="AA203" s="337"/>
      <c r="AB203" s="337"/>
      <c r="AC203" s="337"/>
      <c r="AD203" s="337"/>
      <c r="AE203" s="337"/>
      <c r="AF203" s="337"/>
      <c r="AG203" s="337"/>
      <c r="AH203" s="337"/>
      <c r="AI203" s="337"/>
      <c r="AJ203" s="337"/>
      <c r="AK203" s="337"/>
      <c r="AL203" s="337"/>
      <c r="AM203" s="337"/>
      <c r="AN203" s="337"/>
      <c r="AO203" s="337"/>
      <c r="AP203" s="337"/>
      <c r="AQ203" s="337"/>
      <c r="AR203" s="337"/>
      <c r="AS203" s="337"/>
      <c r="AT203" s="337"/>
      <c r="AU203" s="337"/>
      <c r="AV203" s="337"/>
      <c r="AW203" s="337"/>
      <c r="AX203" s="337"/>
      <c r="AY203" s="337"/>
      <c r="AZ203" s="337"/>
      <c r="BA203" s="337"/>
      <c r="BB203" s="337"/>
      <c r="BC203" s="337"/>
      <c r="BD203" s="337"/>
      <c r="BE203" s="338"/>
      <c r="BF203" s="339"/>
      <c r="BG203" s="342">
        <f t="shared" si="18"/>
        <v>0</v>
      </c>
      <c r="BH203" s="341">
        <f t="shared" si="19"/>
        <v>0</v>
      </c>
      <c r="BI203" s="184" t="e">
        <f>IF(#REF!&lt;&gt;0,BG203/#REF!,0)</f>
        <v>#REF!</v>
      </c>
      <c r="BK203" s="147"/>
      <c r="BL203" s="133"/>
      <c r="BM203" s="121">
        <f t="shared" si="20"/>
        <v>0</v>
      </c>
      <c r="BN203" s="106">
        <f t="shared" ref="BN203:BN258" si="23">BG203</f>
        <v>0</v>
      </c>
      <c r="BO203" s="122">
        <f t="shared" si="21"/>
        <v>0</v>
      </c>
      <c r="BP203" s="123">
        <v>0</v>
      </c>
      <c r="BQ203" s="123">
        <v>0</v>
      </c>
      <c r="BR203" s="185">
        <f t="shared" si="22"/>
        <v>0</v>
      </c>
      <c r="BS203" s="107"/>
      <c r="BT203" s="132"/>
    </row>
    <row r="204" spans="1:72" ht="15" hidden="1" customHeight="1" x14ac:dyDescent="0.25">
      <c r="A204" s="130" t="s">
        <v>4</v>
      </c>
      <c r="B204" s="563"/>
      <c r="C204" s="564"/>
      <c r="D204" s="335">
        <v>0</v>
      </c>
      <c r="E204" s="336"/>
      <c r="F204" s="337"/>
      <c r="G204" s="337"/>
      <c r="H204" s="337"/>
      <c r="I204" s="337"/>
      <c r="J204" s="337"/>
      <c r="K204" s="337"/>
      <c r="L204" s="337"/>
      <c r="M204" s="337"/>
      <c r="N204" s="337"/>
      <c r="O204" s="337"/>
      <c r="P204" s="337"/>
      <c r="Q204" s="337"/>
      <c r="R204" s="337"/>
      <c r="S204" s="337"/>
      <c r="T204" s="337"/>
      <c r="U204" s="337"/>
      <c r="V204" s="337"/>
      <c r="W204" s="337"/>
      <c r="X204" s="337"/>
      <c r="Y204" s="337"/>
      <c r="Z204" s="337"/>
      <c r="AA204" s="337"/>
      <c r="AB204" s="337"/>
      <c r="AC204" s="337"/>
      <c r="AD204" s="337"/>
      <c r="AE204" s="337"/>
      <c r="AF204" s="337"/>
      <c r="AG204" s="337"/>
      <c r="AH204" s="337"/>
      <c r="AI204" s="337"/>
      <c r="AJ204" s="337"/>
      <c r="AK204" s="337"/>
      <c r="AL204" s="337"/>
      <c r="AM204" s="337"/>
      <c r="AN204" s="337"/>
      <c r="AO204" s="337"/>
      <c r="AP204" s="337"/>
      <c r="AQ204" s="337"/>
      <c r="AR204" s="337"/>
      <c r="AS204" s="337"/>
      <c r="AT204" s="337"/>
      <c r="AU204" s="337"/>
      <c r="AV204" s="337"/>
      <c r="AW204" s="337"/>
      <c r="AX204" s="337"/>
      <c r="AY204" s="337"/>
      <c r="AZ204" s="337"/>
      <c r="BA204" s="337"/>
      <c r="BB204" s="337"/>
      <c r="BC204" s="337"/>
      <c r="BD204" s="337"/>
      <c r="BE204" s="338"/>
      <c r="BF204" s="339"/>
      <c r="BG204" s="342">
        <f t="shared" si="18"/>
        <v>0</v>
      </c>
      <c r="BH204" s="341">
        <f t="shared" si="19"/>
        <v>0</v>
      </c>
      <c r="BI204" s="184" t="e">
        <f>IF(#REF!&lt;&gt;0,BG204/#REF!,0)</f>
        <v>#REF!</v>
      </c>
      <c r="BK204" s="147"/>
      <c r="BL204" s="133"/>
      <c r="BM204" s="121">
        <f t="shared" si="20"/>
        <v>0</v>
      </c>
      <c r="BN204" s="106">
        <f t="shared" si="23"/>
        <v>0</v>
      </c>
      <c r="BO204" s="122">
        <f t="shared" si="21"/>
        <v>0</v>
      </c>
      <c r="BP204" s="123">
        <v>0</v>
      </c>
      <c r="BQ204" s="123">
        <v>0</v>
      </c>
      <c r="BR204" s="185">
        <f t="shared" si="22"/>
        <v>0</v>
      </c>
      <c r="BS204" s="107"/>
      <c r="BT204" s="132"/>
    </row>
    <row r="205" spans="1:72" ht="15" hidden="1" customHeight="1" x14ac:dyDescent="0.25">
      <c r="A205" s="130" t="s">
        <v>4</v>
      </c>
      <c r="B205" s="563"/>
      <c r="C205" s="564"/>
      <c r="D205" s="335">
        <v>0</v>
      </c>
      <c r="E205" s="336"/>
      <c r="F205" s="337"/>
      <c r="G205" s="337"/>
      <c r="H205" s="337"/>
      <c r="I205" s="337"/>
      <c r="J205" s="337"/>
      <c r="K205" s="337"/>
      <c r="L205" s="337"/>
      <c r="M205" s="337"/>
      <c r="N205" s="337"/>
      <c r="O205" s="337"/>
      <c r="P205" s="337"/>
      <c r="Q205" s="337"/>
      <c r="R205" s="337"/>
      <c r="S205" s="337"/>
      <c r="T205" s="337"/>
      <c r="U205" s="337"/>
      <c r="V205" s="337"/>
      <c r="W205" s="337"/>
      <c r="X205" s="337"/>
      <c r="Y205" s="337"/>
      <c r="Z205" s="337"/>
      <c r="AA205" s="337"/>
      <c r="AB205" s="337"/>
      <c r="AC205" s="337"/>
      <c r="AD205" s="337"/>
      <c r="AE205" s="337"/>
      <c r="AF205" s="337"/>
      <c r="AG205" s="337"/>
      <c r="AH205" s="337"/>
      <c r="AI205" s="337"/>
      <c r="AJ205" s="337"/>
      <c r="AK205" s="337"/>
      <c r="AL205" s="337"/>
      <c r="AM205" s="337"/>
      <c r="AN205" s="337"/>
      <c r="AO205" s="337"/>
      <c r="AP205" s="337"/>
      <c r="AQ205" s="337"/>
      <c r="AR205" s="337"/>
      <c r="AS205" s="337"/>
      <c r="AT205" s="337"/>
      <c r="AU205" s="337"/>
      <c r="AV205" s="337"/>
      <c r="AW205" s="337"/>
      <c r="AX205" s="337"/>
      <c r="AY205" s="337"/>
      <c r="AZ205" s="337"/>
      <c r="BA205" s="337"/>
      <c r="BB205" s="337"/>
      <c r="BC205" s="337"/>
      <c r="BD205" s="337"/>
      <c r="BE205" s="338"/>
      <c r="BF205" s="339"/>
      <c r="BG205" s="342">
        <f t="shared" si="18"/>
        <v>0</v>
      </c>
      <c r="BH205" s="341">
        <f t="shared" si="19"/>
        <v>0</v>
      </c>
      <c r="BI205" s="184" t="e">
        <f>IF(#REF!&lt;&gt;0,BG205/#REF!,0)</f>
        <v>#REF!</v>
      </c>
      <c r="BK205" s="147"/>
      <c r="BL205" s="133"/>
      <c r="BM205" s="121">
        <f t="shared" si="20"/>
        <v>0</v>
      </c>
      <c r="BN205" s="106">
        <f t="shared" si="23"/>
        <v>0</v>
      </c>
      <c r="BO205" s="122">
        <f t="shared" si="21"/>
        <v>0</v>
      </c>
      <c r="BP205" s="123">
        <v>0</v>
      </c>
      <c r="BQ205" s="123">
        <v>0</v>
      </c>
      <c r="BR205" s="185">
        <f t="shared" si="22"/>
        <v>0</v>
      </c>
      <c r="BS205" s="107"/>
      <c r="BT205" s="132"/>
    </row>
    <row r="206" spans="1:72" ht="15" hidden="1" customHeight="1" x14ac:dyDescent="0.25">
      <c r="A206" s="130" t="s">
        <v>4</v>
      </c>
      <c r="B206" s="563"/>
      <c r="C206" s="564"/>
      <c r="D206" s="335">
        <v>0</v>
      </c>
      <c r="E206" s="336"/>
      <c r="F206" s="337"/>
      <c r="G206" s="337"/>
      <c r="H206" s="337"/>
      <c r="I206" s="337"/>
      <c r="J206" s="337"/>
      <c r="K206" s="337"/>
      <c r="L206" s="337"/>
      <c r="M206" s="337"/>
      <c r="N206" s="337"/>
      <c r="O206" s="337"/>
      <c r="P206" s="337"/>
      <c r="Q206" s="337"/>
      <c r="R206" s="337"/>
      <c r="S206" s="337"/>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337"/>
      <c r="AY206" s="337"/>
      <c r="AZ206" s="337"/>
      <c r="BA206" s="337"/>
      <c r="BB206" s="337"/>
      <c r="BC206" s="337"/>
      <c r="BD206" s="337"/>
      <c r="BE206" s="338"/>
      <c r="BF206" s="339"/>
      <c r="BG206" s="342">
        <f t="shared" si="18"/>
        <v>0</v>
      </c>
      <c r="BH206" s="341">
        <f t="shared" si="19"/>
        <v>0</v>
      </c>
      <c r="BI206" s="184" t="e">
        <f>IF(#REF!&lt;&gt;0,BG206/#REF!,0)</f>
        <v>#REF!</v>
      </c>
      <c r="BK206" s="147"/>
      <c r="BL206" s="133"/>
      <c r="BM206" s="121">
        <f t="shared" si="20"/>
        <v>0</v>
      </c>
      <c r="BN206" s="106">
        <f t="shared" si="23"/>
        <v>0</v>
      </c>
      <c r="BO206" s="122">
        <f t="shared" si="21"/>
        <v>0</v>
      </c>
      <c r="BP206" s="123">
        <v>0</v>
      </c>
      <c r="BQ206" s="123">
        <v>0</v>
      </c>
      <c r="BR206" s="185">
        <f t="shared" si="22"/>
        <v>0</v>
      </c>
      <c r="BS206" s="107"/>
      <c r="BT206" s="132"/>
    </row>
    <row r="207" spans="1:72" ht="15" hidden="1" customHeight="1" x14ac:dyDescent="0.25">
      <c r="A207" s="130" t="s">
        <v>4</v>
      </c>
      <c r="B207" s="563"/>
      <c r="C207" s="564"/>
      <c r="D207" s="335">
        <v>0</v>
      </c>
      <c r="E207" s="336"/>
      <c r="F207" s="337"/>
      <c r="G207" s="337"/>
      <c r="H207" s="337"/>
      <c r="I207" s="33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c r="AP207" s="337"/>
      <c r="AQ207" s="337"/>
      <c r="AR207" s="337"/>
      <c r="AS207" s="337"/>
      <c r="AT207" s="337"/>
      <c r="AU207" s="337"/>
      <c r="AV207" s="337"/>
      <c r="AW207" s="337"/>
      <c r="AX207" s="337"/>
      <c r="AY207" s="337"/>
      <c r="AZ207" s="337"/>
      <c r="BA207" s="337"/>
      <c r="BB207" s="337"/>
      <c r="BC207" s="337"/>
      <c r="BD207" s="337"/>
      <c r="BE207" s="338"/>
      <c r="BF207" s="339"/>
      <c r="BG207" s="342">
        <f t="shared" si="18"/>
        <v>0</v>
      </c>
      <c r="BH207" s="341">
        <f t="shared" si="19"/>
        <v>0</v>
      </c>
      <c r="BI207" s="184" t="e">
        <f>IF(#REF!&lt;&gt;0,BG207/#REF!,0)</f>
        <v>#REF!</v>
      </c>
      <c r="BK207" s="147"/>
      <c r="BL207" s="133"/>
      <c r="BM207" s="121">
        <f t="shared" si="20"/>
        <v>0</v>
      </c>
      <c r="BN207" s="106">
        <f t="shared" si="23"/>
        <v>0</v>
      </c>
      <c r="BO207" s="122">
        <f t="shared" si="21"/>
        <v>0</v>
      </c>
      <c r="BP207" s="123">
        <v>0</v>
      </c>
      <c r="BQ207" s="123">
        <v>0</v>
      </c>
      <c r="BR207" s="185">
        <f t="shared" si="22"/>
        <v>0</v>
      </c>
      <c r="BS207" s="107"/>
      <c r="BT207" s="132"/>
    </row>
    <row r="208" spans="1:72" ht="15" hidden="1" customHeight="1" x14ac:dyDescent="0.25">
      <c r="A208" s="130" t="s">
        <v>4</v>
      </c>
      <c r="B208" s="563"/>
      <c r="C208" s="564"/>
      <c r="D208" s="335">
        <v>0</v>
      </c>
      <c r="E208" s="336"/>
      <c r="F208" s="337"/>
      <c r="G208" s="337"/>
      <c r="H208" s="337"/>
      <c r="I208" s="337"/>
      <c r="J208" s="337"/>
      <c r="K208" s="337"/>
      <c r="L208" s="337"/>
      <c r="M208" s="337"/>
      <c r="N208" s="337"/>
      <c r="O208" s="337"/>
      <c r="P208" s="337"/>
      <c r="Q208" s="337"/>
      <c r="R208" s="337"/>
      <c r="S208" s="337"/>
      <c r="T208" s="337"/>
      <c r="U208" s="337"/>
      <c r="V208" s="337"/>
      <c r="W208" s="337"/>
      <c r="X208" s="337"/>
      <c r="Y208" s="337"/>
      <c r="Z208" s="337"/>
      <c r="AA208" s="337"/>
      <c r="AB208" s="337"/>
      <c r="AC208" s="337"/>
      <c r="AD208" s="337"/>
      <c r="AE208" s="337"/>
      <c r="AF208" s="337"/>
      <c r="AG208" s="337"/>
      <c r="AH208" s="337"/>
      <c r="AI208" s="337"/>
      <c r="AJ208" s="337"/>
      <c r="AK208" s="337"/>
      <c r="AL208" s="337"/>
      <c r="AM208" s="337"/>
      <c r="AN208" s="337"/>
      <c r="AO208" s="337"/>
      <c r="AP208" s="337"/>
      <c r="AQ208" s="337"/>
      <c r="AR208" s="337"/>
      <c r="AS208" s="337"/>
      <c r="AT208" s="337"/>
      <c r="AU208" s="337"/>
      <c r="AV208" s="337"/>
      <c r="AW208" s="337"/>
      <c r="AX208" s="337"/>
      <c r="AY208" s="337"/>
      <c r="AZ208" s="337"/>
      <c r="BA208" s="337"/>
      <c r="BB208" s="337"/>
      <c r="BC208" s="337"/>
      <c r="BD208" s="337"/>
      <c r="BE208" s="338"/>
      <c r="BF208" s="339"/>
      <c r="BG208" s="342">
        <f t="shared" si="18"/>
        <v>0</v>
      </c>
      <c r="BH208" s="341">
        <f t="shared" si="19"/>
        <v>0</v>
      </c>
      <c r="BI208" s="184" t="e">
        <f>IF(#REF!&lt;&gt;0,BG208/#REF!,0)</f>
        <v>#REF!</v>
      </c>
      <c r="BK208" s="147"/>
      <c r="BL208" s="133"/>
      <c r="BM208" s="121">
        <f t="shared" si="20"/>
        <v>0</v>
      </c>
      <c r="BN208" s="106">
        <f t="shared" si="23"/>
        <v>0</v>
      </c>
      <c r="BO208" s="122">
        <f t="shared" si="21"/>
        <v>0</v>
      </c>
      <c r="BP208" s="123">
        <v>0</v>
      </c>
      <c r="BQ208" s="123">
        <v>0</v>
      </c>
      <c r="BR208" s="185">
        <f t="shared" si="22"/>
        <v>0</v>
      </c>
      <c r="BS208" s="107"/>
      <c r="BT208" s="132"/>
    </row>
    <row r="209" spans="1:72" ht="15" hidden="1" customHeight="1" x14ac:dyDescent="0.25">
      <c r="A209" s="130" t="s">
        <v>4</v>
      </c>
      <c r="B209" s="563"/>
      <c r="C209" s="564"/>
      <c r="D209" s="335">
        <v>0</v>
      </c>
      <c r="E209" s="336"/>
      <c r="F209" s="337"/>
      <c r="G209" s="337"/>
      <c r="H209" s="337"/>
      <c r="I209" s="337"/>
      <c r="J209" s="337"/>
      <c r="K209" s="337"/>
      <c r="L209" s="337"/>
      <c r="M209" s="337"/>
      <c r="N209" s="337"/>
      <c r="O209" s="337"/>
      <c r="P209" s="337"/>
      <c r="Q209" s="337"/>
      <c r="R209" s="337"/>
      <c r="S209" s="337"/>
      <c r="T209" s="337"/>
      <c r="U209" s="337"/>
      <c r="V209" s="337"/>
      <c r="W209" s="337"/>
      <c r="X209" s="337"/>
      <c r="Y209" s="337"/>
      <c r="Z209" s="337"/>
      <c r="AA209" s="337"/>
      <c r="AB209" s="337"/>
      <c r="AC209" s="337"/>
      <c r="AD209" s="337"/>
      <c r="AE209" s="337"/>
      <c r="AF209" s="337"/>
      <c r="AG209" s="337"/>
      <c r="AH209" s="337"/>
      <c r="AI209" s="337"/>
      <c r="AJ209" s="337"/>
      <c r="AK209" s="337"/>
      <c r="AL209" s="337"/>
      <c r="AM209" s="337"/>
      <c r="AN209" s="337"/>
      <c r="AO209" s="337"/>
      <c r="AP209" s="337"/>
      <c r="AQ209" s="337"/>
      <c r="AR209" s="337"/>
      <c r="AS209" s="337"/>
      <c r="AT209" s="337"/>
      <c r="AU209" s="337"/>
      <c r="AV209" s="337"/>
      <c r="AW209" s="337"/>
      <c r="AX209" s="337"/>
      <c r="AY209" s="337"/>
      <c r="AZ209" s="337"/>
      <c r="BA209" s="337"/>
      <c r="BB209" s="337"/>
      <c r="BC209" s="337"/>
      <c r="BD209" s="337"/>
      <c r="BE209" s="338"/>
      <c r="BF209" s="339"/>
      <c r="BG209" s="342">
        <f t="shared" si="18"/>
        <v>0</v>
      </c>
      <c r="BH209" s="341">
        <f t="shared" si="19"/>
        <v>0</v>
      </c>
      <c r="BI209" s="184" t="e">
        <f>IF(#REF!&lt;&gt;0,BG209/#REF!,0)</f>
        <v>#REF!</v>
      </c>
      <c r="BK209" s="147"/>
      <c r="BL209" s="133"/>
      <c r="BM209" s="121">
        <f t="shared" si="20"/>
        <v>0</v>
      </c>
      <c r="BN209" s="106">
        <f t="shared" si="23"/>
        <v>0</v>
      </c>
      <c r="BO209" s="122">
        <f t="shared" si="21"/>
        <v>0</v>
      </c>
      <c r="BP209" s="123">
        <v>0</v>
      </c>
      <c r="BQ209" s="123">
        <v>0</v>
      </c>
      <c r="BR209" s="185">
        <f t="shared" si="22"/>
        <v>0</v>
      </c>
      <c r="BS209" s="107"/>
      <c r="BT209" s="132"/>
    </row>
    <row r="210" spans="1:72" ht="15" hidden="1" customHeight="1" x14ac:dyDescent="0.25">
      <c r="A210" s="130" t="s">
        <v>4</v>
      </c>
      <c r="B210" s="563"/>
      <c r="C210" s="564"/>
      <c r="D210" s="335">
        <v>0</v>
      </c>
      <c r="E210" s="336"/>
      <c r="F210" s="337"/>
      <c r="G210" s="337"/>
      <c r="H210" s="337"/>
      <c r="I210" s="337"/>
      <c r="J210" s="337"/>
      <c r="K210" s="337"/>
      <c r="L210" s="337"/>
      <c r="M210" s="337"/>
      <c r="N210" s="337"/>
      <c r="O210" s="337"/>
      <c r="P210" s="337"/>
      <c r="Q210" s="337"/>
      <c r="R210" s="337"/>
      <c r="S210" s="337"/>
      <c r="T210" s="337"/>
      <c r="U210" s="337"/>
      <c r="V210" s="337"/>
      <c r="W210" s="337"/>
      <c r="X210" s="337"/>
      <c r="Y210" s="337"/>
      <c r="Z210" s="337"/>
      <c r="AA210" s="337"/>
      <c r="AB210" s="337"/>
      <c r="AC210" s="337"/>
      <c r="AD210" s="337"/>
      <c r="AE210" s="337"/>
      <c r="AF210" s="337"/>
      <c r="AG210" s="337"/>
      <c r="AH210" s="337"/>
      <c r="AI210" s="337"/>
      <c r="AJ210" s="337"/>
      <c r="AK210" s="337"/>
      <c r="AL210" s="337"/>
      <c r="AM210" s="337"/>
      <c r="AN210" s="337"/>
      <c r="AO210" s="337"/>
      <c r="AP210" s="337"/>
      <c r="AQ210" s="337"/>
      <c r="AR210" s="337"/>
      <c r="AS210" s="337"/>
      <c r="AT210" s="337"/>
      <c r="AU210" s="337"/>
      <c r="AV210" s="337"/>
      <c r="AW210" s="337"/>
      <c r="AX210" s="337"/>
      <c r="AY210" s="337"/>
      <c r="AZ210" s="337"/>
      <c r="BA210" s="337"/>
      <c r="BB210" s="337"/>
      <c r="BC210" s="337"/>
      <c r="BD210" s="337"/>
      <c r="BE210" s="338"/>
      <c r="BF210" s="339"/>
      <c r="BG210" s="342">
        <f t="shared" si="18"/>
        <v>0</v>
      </c>
      <c r="BH210" s="341">
        <f t="shared" si="19"/>
        <v>0</v>
      </c>
      <c r="BI210" s="184" t="e">
        <f>IF(#REF!&lt;&gt;0,BG210/#REF!,0)</f>
        <v>#REF!</v>
      </c>
      <c r="BK210" s="147"/>
      <c r="BL210" s="133"/>
      <c r="BM210" s="121">
        <f t="shared" si="20"/>
        <v>0</v>
      </c>
      <c r="BN210" s="106">
        <f t="shared" si="23"/>
        <v>0</v>
      </c>
      <c r="BO210" s="122">
        <f t="shared" si="21"/>
        <v>0</v>
      </c>
      <c r="BP210" s="123">
        <v>0</v>
      </c>
      <c r="BQ210" s="123">
        <v>0</v>
      </c>
      <c r="BR210" s="185">
        <f t="shared" si="22"/>
        <v>0</v>
      </c>
      <c r="BS210" s="107"/>
      <c r="BT210" s="132"/>
    </row>
    <row r="211" spans="1:72" ht="15" hidden="1" customHeight="1" x14ac:dyDescent="0.25">
      <c r="A211" s="130" t="s">
        <v>4</v>
      </c>
      <c r="B211" s="563"/>
      <c r="C211" s="564"/>
      <c r="D211" s="335">
        <v>0</v>
      </c>
      <c r="E211" s="336"/>
      <c r="F211" s="337"/>
      <c r="G211" s="337"/>
      <c r="H211" s="337"/>
      <c r="I211" s="337"/>
      <c r="J211" s="337"/>
      <c r="K211" s="337"/>
      <c r="L211" s="337"/>
      <c r="M211" s="337"/>
      <c r="N211" s="337"/>
      <c r="O211" s="337"/>
      <c r="P211" s="337"/>
      <c r="Q211" s="337"/>
      <c r="R211" s="337"/>
      <c r="S211" s="337"/>
      <c r="T211" s="337"/>
      <c r="U211" s="337"/>
      <c r="V211" s="337"/>
      <c r="W211" s="337"/>
      <c r="X211" s="337"/>
      <c r="Y211" s="337"/>
      <c r="Z211" s="337"/>
      <c r="AA211" s="337"/>
      <c r="AB211" s="337"/>
      <c r="AC211" s="337"/>
      <c r="AD211" s="337"/>
      <c r="AE211" s="337"/>
      <c r="AF211" s="337"/>
      <c r="AG211" s="337"/>
      <c r="AH211" s="337"/>
      <c r="AI211" s="337"/>
      <c r="AJ211" s="337"/>
      <c r="AK211" s="337"/>
      <c r="AL211" s="337"/>
      <c r="AM211" s="337"/>
      <c r="AN211" s="337"/>
      <c r="AO211" s="337"/>
      <c r="AP211" s="337"/>
      <c r="AQ211" s="337"/>
      <c r="AR211" s="337"/>
      <c r="AS211" s="337"/>
      <c r="AT211" s="337"/>
      <c r="AU211" s="337"/>
      <c r="AV211" s="337"/>
      <c r="AW211" s="337"/>
      <c r="AX211" s="337"/>
      <c r="AY211" s="337"/>
      <c r="AZ211" s="337"/>
      <c r="BA211" s="337"/>
      <c r="BB211" s="337"/>
      <c r="BC211" s="337"/>
      <c r="BD211" s="337"/>
      <c r="BE211" s="338"/>
      <c r="BF211" s="339"/>
      <c r="BG211" s="342">
        <f t="shared" si="18"/>
        <v>0</v>
      </c>
      <c r="BH211" s="341">
        <f t="shared" si="19"/>
        <v>0</v>
      </c>
      <c r="BI211" s="184" t="e">
        <f>IF(#REF!&lt;&gt;0,BG211/#REF!,0)</f>
        <v>#REF!</v>
      </c>
      <c r="BK211" s="147"/>
      <c r="BL211" s="133"/>
      <c r="BM211" s="121">
        <f t="shared" si="20"/>
        <v>0</v>
      </c>
      <c r="BN211" s="106">
        <f t="shared" si="23"/>
        <v>0</v>
      </c>
      <c r="BO211" s="122">
        <f t="shared" si="21"/>
        <v>0</v>
      </c>
      <c r="BP211" s="123">
        <v>0</v>
      </c>
      <c r="BQ211" s="123">
        <v>0</v>
      </c>
      <c r="BR211" s="185">
        <f t="shared" si="22"/>
        <v>0</v>
      </c>
      <c r="BS211" s="107"/>
      <c r="BT211" s="132"/>
    </row>
    <row r="212" spans="1:72" ht="15" hidden="1" customHeight="1" x14ac:dyDescent="0.25">
      <c r="A212" s="130" t="s">
        <v>4</v>
      </c>
      <c r="B212" s="563"/>
      <c r="C212" s="564"/>
      <c r="D212" s="335">
        <v>0</v>
      </c>
      <c r="E212" s="336"/>
      <c r="F212" s="337"/>
      <c r="G212" s="337"/>
      <c r="H212" s="337"/>
      <c r="I212" s="337"/>
      <c r="J212" s="337"/>
      <c r="K212" s="337"/>
      <c r="L212" s="337"/>
      <c r="M212" s="337"/>
      <c r="N212" s="337"/>
      <c r="O212" s="337"/>
      <c r="P212" s="337"/>
      <c r="Q212" s="337"/>
      <c r="R212" s="337"/>
      <c r="S212" s="337"/>
      <c r="T212" s="337"/>
      <c r="U212" s="337"/>
      <c r="V212" s="337"/>
      <c r="W212" s="337"/>
      <c r="X212" s="337"/>
      <c r="Y212" s="337"/>
      <c r="Z212" s="337"/>
      <c r="AA212" s="337"/>
      <c r="AB212" s="337"/>
      <c r="AC212" s="337"/>
      <c r="AD212" s="337"/>
      <c r="AE212" s="337"/>
      <c r="AF212" s="337"/>
      <c r="AG212" s="337"/>
      <c r="AH212" s="337"/>
      <c r="AI212" s="337"/>
      <c r="AJ212" s="337"/>
      <c r="AK212" s="337"/>
      <c r="AL212" s="337"/>
      <c r="AM212" s="337"/>
      <c r="AN212" s="337"/>
      <c r="AO212" s="337"/>
      <c r="AP212" s="337"/>
      <c r="AQ212" s="337"/>
      <c r="AR212" s="337"/>
      <c r="AS212" s="337"/>
      <c r="AT212" s="337"/>
      <c r="AU212" s="337"/>
      <c r="AV212" s="337"/>
      <c r="AW212" s="337"/>
      <c r="AX212" s="337"/>
      <c r="AY212" s="337"/>
      <c r="AZ212" s="337"/>
      <c r="BA212" s="337"/>
      <c r="BB212" s="337"/>
      <c r="BC212" s="337"/>
      <c r="BD212" s="337"/>
      <c r="BE212" s="338"/>
      <c r="BF212" s="339"/>
      <c r="BG212" s="342">
        <f t="shared" si="18"/>
        <v>0</v>
      </c>
      <c r="BH212" s="341">
        <f t="shared" si="19"/>
        <v>0</v>
      </c>
      <c r="BI212" s="184" t="e">
        <f>IF(#REF!&lt;&gt;0,BG212/#REF!,0)</f>
        <v>#REF!</v>
      </c>
      <c r="BK212" s="147"/>
      <c r="BL212" s="133"/>
      <c r="BM212" s="121">
        <f t="shared" si="20"/>
        <v>0</v>
      </c>
      <c r="BN212" s="106">
        <f t="shared" si="23"/>
        <v>0</v>
      </c>
      <c r="BO212" s="122">
        <f t="shared" si="21"/>
        <v>0</v>
      </c>
      <c r="BP212" s="123">
        <v>0</v>
      </c>
      <c r="BQ212" s="123">
        <v>0</v>
      </c>
      <c r="BR212" s="185">
        <f t="shared" si="22"/>
        <v>0</v>
      </c>
      <c r="BS212" s="107"/>
      <c r="BT212" s="132"/>
    </row>
    <row r="213" spans="1:72" ht="15" hidden="1" customHeight="1" x14ac:dyDescent="0.25">
      <c r="A213" s="130" t="s">
        <v>4</v>
      </c>
      <c r="B213" s="563"/>
      <c r="C213" s="564"/>
      <c r="D213" s="335">
        <v>0</v>
      </c>
      <c r="E213" s="336"/>
      <c r="F213" s="337"/>
      <c r="G213" s="337"/>
      <c r="H213" s="337"/>
      <c r="I213" s="337"/>
      <c r="J213" s="337"/>
      <c r="K213" s="337"/>
      <c r="L213" s="337"/>
      <c r="M213" s="337"/>
      <c r="N213" s="337"/>
      <c r="O213" s="337"/>
      <c r="P213" s="337"/>
      <c r="Q213" s="337"/>
      <c r="R213" s="337"/>
      <c r="S213" s="337"/>
      <c r="T213" s="337"/>
      <c r="U213" s="337"/>
      <c r="V213" s="337"/>
      <c r="W213" s="337"/>
      <c r="X213" s="337"/>
      <c r="Y213" s="337"/>
      <c r="Z213" s="337"/>
      <c r="AA213" s="337"/>
      <c r="AB213" s="337"/>
      <c r="AC213" s="337"/>
      <c r="AD213" s="337"/>
      <c r="AE213" s="337"/>
      <c r="AF213" s="337"/>
      <c r="AG213" s="337"/>
      <c r="AH213" s="337"/>
      <c r="AI213" s="337"/>
      <c r="AJ213" s="337"/>
      <c r="AK213" s="337"/>
      <c r="AL213" s="337"/>
      <c r="AM213" s="337"/>
      <c r="AN213" s="337"/>
      <c r="AO213" s="337"/>
      <c r="AP213" s="337"/>
      <c r="AQ213" s="337"/>
      <c r="AR213" s="337"/>
      <c r="AS213" s="337"/>
      <c r="AT213" s="337"/>
      <c r="AU213" s="337"/>
      <c r="AV213" s="337"/>
      <c r="AW213" s="337"/>
      <c r="AX213" s="337"/>
      <c r="AY213" s="337"/>
      <c r="AZ213" s="337"/>
      <c r="BA213" s="337"/>
      <c r="BB213" s="337"/>
      <c r="BC213" s="337"/>
      <c r="BD213" s="337"/>
      <c r="BE213" s="338"/>
      <c r="BF213" s="339"/>
      <c r="BG213" s="342">
        <f t="shared" si="18"/>
        <v>0</v>
      </c>
      <c r="BH213" s="341">
        <f t="shared" si="19"/>
        <v>0</v>
      </c>
      <c r="BI213" s="184" t="e">
        <f>IF(#REF!&lt;&gt;0,BG213/#REF!,0)</f>
        <v>#REF!</v>
      </c>
      <c r="BK213" s="147"/>
      <c r="BL213" s="133"/>
      <c r="BM213" s="121">
        <f t="shared" si="20"/>
        <v>0</v>
      </c>
      <c r="BN213" s="106">
        <f t="shared" si="23"/>
        <v>0</v>
      </c>
      <c r="BO213" s="122">
        <f t="shared" si="21"/>
        <v>0</v>
      </c>
      <c r="BP213" s="123">
        <v>0</v>
      </c>
      <c r="BQ213" s="123">
        <v>0</v>
      </c>
      <c r="BR213" s="185">
        <f t="shared" si="22"/>
        <v>0</v>
      </c>
      <c r="BS213" s="107"/>
      <c r="BT213" s="132"/>
    </row>
    <row r="214" spans="1:72" ht="15" hidden="1" customHeight="1" x14ac:dyDescent="0.25">
      <c r="A214" s="130" t="s">
        <v>4</v>
      </c>
      <c r="B214" s="563"/>
      <c r="C214" s="564"/>
      <c r="D214" s="335">
        <v>0</v>
      </c>
      <c r="E214" s="336"/>
      <c r="F214" s="337"/>
      <c r="G214" s="337"/>
      <c r="H214" s="337"/>
      <c r="I214" s="337"/>
      <c r="J214" s="337"/>
      <c r="K214" s="337"/>
      <c r="L214" s="337"/>
      <c r="M214" s="337"/>
      <c r="N214" s="337"/>
      <c r="O214" s="337"/>
      <c r="P214" s="337"/>
      <c r="Q214" s="337"/>
      <c r="R214" s="337"/>
      <c r="S214" s="337"/>
      <c r="T214" s="337"/>
      <c r="U214" s="337"/>
      <c r="V214" s="337"/>
      <c r="W214" s="337"/>
      <c r="X214" s="337"/>
      <c r="Y214" s="337"/>
      <c r="Z214" s="337"/>
      <c r="AA214" s="337"/>
      <c r="AB214" s="337"/>
      <c r="AC214" s="337"/>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7"/>
      <c r="AY214" s="337"/>
      <c r="AZ214" s="337"/>
      <c r="BA214" s="337"/>
      <c r="BB214" s="337"/>
      <c r="BC214" s="337"/>
      <c r="BD214" s="337"/>
      <c r="BE214" s="338"/>
      <c r="BF214" s="339"/>
      <c r="BG214" s="342">
        <f t="shared" si="18"/>
        <v>0</v>
      </c>
      <c r="BH214" s="341">
        <f t="shared" si="19"/>
        <v>0</v>
      </c>
      <c r="BI214" s="184" t="e">
        <f>IF(#REF!&lt;&gt;0,BG214/#REF!,0)</f>
        <v>#REF!</v>
      </c>
      <c r="BK214" s="147"/>
      <c r="BL214" s="133"/>
      <c r="BM214" s="121">
        <f t="shared" si="20"/>
        <v>0</v>
      </c>
      <c r="BN214" s="106">
        <f t="shared" si="23"/>
        <v>0</v>
      </c>
      <c r="BO214" s="122">
        <f t="shared" si="21"/>
        <v>0</v>
      </c>
      <c r="BP214" s="123">
        <v>0</v>
      </c>
      <c r="BQ214" s="123">
        <v>0</v>
      </c>
      <c r="BR214" s="185">
        <f t="shared" si="22"/>
        <v>0</v>
      </c>
      <c r="BS214" s="107"/>
      <c r="BT214" s="132"/>
    </row>
    <row r="215" spans="1:72" ht="15" hidden="1" customHeight="1" x14ac:dyDescent="0.25">
      <c r="A215" s="130" t="s">
        <v>4</v>
      </c>
      <c r="B215" s="563"/>
      <c r="C215" s="564"/>
      <c r="D215" s="335">
        <v>0</v>
      </c>
      <c r="E215" s="336"/>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7"/>
      <c r="AE215" s="337"/>
      <c r="AF215" s="337"/>
      <c r="AG215" s="337"/>
      <c r="AH215" s="337"/>
      <c r="AI215" s="337"/>
      <c r="AJ215" s="337"/>
      <c r="AK215" s="337"/>
      <c r="AL215" s="337"/>
      <c r="AM215" s="337"/>
      <c r="AN215" s="337"/>
      <c r="AO215" s="337"/>
      <c r="AP215" s="337"/>
      <c r="AQ215" s="337"/>
      <c r="AR215" s="337"/>
      <c r="AS215" s="337"/>
      <c r="AT215" s="337"/>
      <c r="AU215" s="337"/>
      <c r="AV215" s="337"/>
      <c r="AW215" s="337"/>
      <c r="AX215" s="337"/>
      <c r="AY215" s="337"/>
      <c r="AZ215" s="337"/>
      <c r="BA215" s="337"/>
      <c r="BB215" s="337"/>
      <c r="BC215" s="337"/>
      <c r="BD215" s="337"/>
      <c r="BE215" s="338"/>
      <c r="BF215" s="339"/>
      <c r="BG215" s="342">
        <f t="shared" si="18"/>
        <v>0</v>
      </c>
      <c r="BH215" s="341">
        <f t="shared" si="19"/>
        <v>0</v>
      </c>
      <c r="BI215" s="184" t="e">
        <f>IF(#REF!&lt;&gt;0,BG215/#REF!,0)</f>
        <v>#REF!</v>
      </c>
      <c r="BK215" s="147"/>
      <c r="BL215" s="133"/>
      <c r="BM215" s="121">
        <f t="shared" si="20"/>
        <v>0</v>
      </c>
      <c r="BN215" s="106">
        <f t="shared" si="23"/>
        <v>0</v>
      </c>
      <c r="BO215" s="122">
        <f t="shared" si="21"/>
        <v>0</v>
      </c>
      <c r="BP215" s="123">
        <v>0</v>
      </c>
      <c r="BQ215" s="123">
        <v>0</v>
      </c>
      <c r="BR215" s="185">
        <f t="shared" si="22"/>
        <v>0</v>
      </c>
      <c r="BS215" s="107"/>
      <c r="BT215" s="132"/>
    </row>
    <row r="216" spans="1:72" ht="15" hidden="1" customHeight="1" x14ac:dyDescent="0.25">
      <c r="A216" s="130" t="s">
        <v>4</v>
      </c>
      <c r="B216" s="563"/>
      <c r="C216" s="564"/>
      <c r="D216" s="335">
        <v>0</v>
      </c>
      <c r="E216" s="336"/>
      <c r="F216" s="337"/>
      <c r="G216" s="337"/>
      <c r="H216" s="337"/>
      <c r="I216" s="337"/>
      <c r="J216" s="337"/>
      <c r="K216" s="337"/>
      <c r="L216" s="337"/>
      <c r="M216" s="337"/>
      <c r="N216" s="337"/>
      <c r="O216" s="337"/>
      <c r="P216" s="337"/>
      <c r="Q216" s="337"/>
      <c r="R216" s="337"/>
      <c r="S216" s="337"/>
      <c r="T216" s="337"/>
      <c r="U216" s="337"/>
      <c r="V216" s="337"/>
      <c r="W216" s="337"/>
      <c r="X216" s="337"/>
      <c r="Y216" s="337"/>
      <c r="Z216" s="337"/>
      <c r="AA216" s="337"/>
      <c r="AB216" s="337"/>
      <c r="AC216" s="337"/>
      <c r="AD216" s="337"/>
      <c r="AE216" s="337"/>
      <c r="AF216" s="337"/>
      <c r="AG216" s="337"/>
      <c r="AH216" s="337"/>
      <c r="AI216" s="337"/>
      <c r="AJ216" s="337"/>
      <c r="AK216" s="337"/>
      <c r="AL216" s="337"/>
      <c r="AM216" s="337"/>
      <c r="AN216" s="337"/>
      <c r="AO216" s="337"/>
      <c r="AP216" s="337"/>
      <c r="AQ216" s="337"/>
      <c r="AR216" s="337"/>
      <c r="AS216" s="337"/>
      <c r="AT216" s="337"/>
      <c r="AU216" s="337"/>
      <c r="AV216" s="337"/>
      <c r="AW216" s="337"/>
      <c r="AX216" s="337"/>
      <c r="AY216" s="337"/>
      <c r="AZ216" s="337"/>
      <c r="BA216" s="337"/>
      <c r="BB216" s="337"/>
      <c r="BC216" s="337"/>
      <c r="BD216" s="337"/>
      <c r="BE216" s="338"/>
      <c r="BF216" s="339"/>
      <c r="BG216" s="342">
        <f t="shared" si="18"/>
        <v>0</v>
      </c>
      <c r="BH216" s="341">
        <f t="shared" si="19"/>
        <v>0</v>
      </c>
      <c r="BI216" s="184" t="e">
        <f>IF(#REF!&lt;&gt;0,BG216/#REF!,0)</f>
        <v>#REF!</v>
      </c>
      <c r="BK216" s="147"/>
      <c r="BL216" s="133"/>
      <c r="BM216" s="121">
        <f t="shared" si="20"/>
        <v>0</v>
      </c>
      <c r="BN216" s="106">
        <f t="shared" si="23"/>
        <v>0</v>
      </c>
      <c r="BO216" s="122">
        <f t="shared" si="21"/>
        <v>0</v>
      </c>
      <c r="BP216" s="123">
        <v>0</v>
      </c>
      <c r="BQ216" s="123">
        <v>0</v>
      </c>
      <c r="BR216" s="185">
        <f t="shared" si="22"/>
        <v>0</v>
      </c>
      <c r="BS216" s="107"/>
      <c r="BT216" s="132"/>
    </row>
    <row r="217" spans="1:72" ht="15" hidden="1" customHeight="1" x14ac:dyDescent="0.25">
      <c r="A217" s="130" t="s">
        <v>4</v>
      </c>
      <c r="B217" s="563"/>
      <c r="C217" s="564"/>
      <c r="D217" s="335">
        <v>0</v>
      </c>
      <c r="E217" s="336"/>
      <c r="F217" s="337"/>
      <c r="G217" s="337"/>
      <c r="H217" s="337"/>
      <c r="I217" s="337"/>
      <c r="J217" s="337"/>
      <c r="K217" s="337"/>
      <c r="L217" s="337"/>
      <c r="M217" s="337"/>
      <c r="N217" s="337"/>
      <c r="O217" s="337"/>
      <c r="P217" s="337"/>
      <c r="Q217" s="337"/>
      <c r="R217" s="337"/>
      <c r="S217" s="337"/>
      <c r="T217" s="337"/>
      <c r="U217" s="337"/>
      <c r="V217" s="337"/>
      <c r="W217" s="337"/>
      <c r="X217" s="337"/>
      <c r="Y217" s="337"/>
      <c r="Z217" s="337"/>
      <c r="AA217" s="337"/>
      <c r="AB217" s="337"/>
      <c r="AC217" s="337"/>
      <c r="AD217" s="337"/>
      <c r="AE217" s="337"/>
      <c r="AF217" s="337"/>
      <c r="AG217" s="337"/>
      <c r="AH217" s="337"/>
      <c r="AI217" s="337"/>
      <c r="AJ217" s="337"/>
      <c r="AK217" s="337"/>
      <c r="AL217" s="337"/>
      <c r="AM217" s="337"/>
      <c r="AN217" s="337"/>
      <c r="AO217" s="337"/>
      <c r="AP217" s="337"/>
      <c r="AQ217" s="337"/>
      <c r="AR217" s="337"/>
      <c r="AS217" s="337"/>
      <c r="AT217" s="337"/>
      <c r="AU217" s="337"/>
      <c r="AV217" s="337"/>
      <c r="AW217" s="337"/>
      <c r="AX217" s="337"/>
      <c r="AY217" s="337"/>
      <c r="AZ217" s="337"/>
      <c r="BA217" s="337"/>
      <c r="BB217" s="337"/>
      <c r="BC217" s="337"/>
      <c r="BD217" s="337"/>
      <c r="BE217" s="338"/>
      <c r="BF217" s="339"/>
      <c r="BG217" s="342">
        <f t="shared" si="18"/>
        <v>0</v>
      </c>
      <c r="BH217" s="341">
        <f t="shared" si="19"/>
        <v>0</v>
      </c>
      <c r="BI217" s="184" t="e">
        <f>IF(#REF!&lt;&gt;0,BG217/#REF!,0)</f>
        <v>#REF!</v>
      </c>
      <c r="BK217" s="147"/>
      <c r="BL217" s="133"/>
      <c r="BM217" s="121">
        <f t="shared" si="20"/>
        <v>0</v>
      </c>
      <c r="BN217" s="106">
        <f t="shared" si="23"/>
        <v>0</v>
      </c>
      <c r="BO217" s="122">
        <f t="shared" si="21"/>
        <v>0</v>
      </c>
      <c r="BP217" s="123">
        <v>0</v>
      </c>
      <c r="BQ217" s="123">
        <v>0</v>
      </c>
      <c r="BR217" s="185">
        <f t="shared" si="22"/>
        <v>0</v>
      </c>
      <c r="BS217" s="107"/>
      <c r="BT217" s="132"/>
    </row>
    <row r="218" spans="1:72" ht="15" hidden="1" customHeight="1" x14ac:dyDescent="0.25">
      <c r="A218" s="130" t="s">
        <v>4</v>
      </c>
      <c r="B218" s="563"/>
      <c r="C218" s="564"/>
      <c r="D218" s="335">
        <v>0</v>
      </c>
      <c r="E218" s="336"/>
      <c r="F218" s="337"/>
      <c r="G218" s="337"/>
      <c r="H218" s="337"/>
      <c r="I218" s="337"/>
      <c r="J218" s="337"/>
      <c r="K218" s="337"/>
      <c r="L218" s="337"/>
      <c r="M218" s="337"/>
      <c r="N218" s="337"/>
      <c r="O218" s="337"/>
      <c r="P218" s="337"/>
      <c r="Q218" s="337"/>
      <c r="R218" s="337"/>
      <c r="S218" s="337"/>
      <c r="T218" s="337"/>
      <c r="U218" s="337"/>
      <c r="V218" s="337"/>
      <c r="W218" s="337"/>
      <c r="X218" s="337"/>
      <c r="Y218" s="337"/>
      <c r="Z218" s="337"/>
      <c r="AA218" s="337"/>
      <c r="AB218" s="337"/>
      <c r="AC218" s="337"/>
      <c r="AD218" s="337"/>
      <c r="AE218" s="337"/>
      <c r="AF218" s="337"/>
      <c r="AG218" s="337"/>
      <c r="AH218" s="337"/>
      <c r="AI218" s="337"/>
      <c r="AJ218" s="337"/>
      <c r="AK218" s="337"/>
      <c r="AL218" s="337"/>
      <c r="AM218" s="337"/>
      <c r="AN218" s="337"/>
      <c r="AO218" s="337"/>
      <c r="AP218" s="337"/>
      <c r="AQ218" s="337"/>
      <c r="AR218" s="337"/>
      <c r="AS218" s="337"/>
      <c r="AT218" s="337"/>
      <c r="AU218" s="337"/>
      <c r="AV218" s="337"/>
      <c r="AW218" s="337"/>
      <c r="AX218" s="337"/>
      <c r="AY218" s="337"/>
      <c r="AZ218" s="337"/>
      <c r="BA218" s="337"/>
      <c r="BB218" s="337"/>
      <c r="BC218" s="337"/>
      <c r="BD218" s="337"/>
      <c r="BE218" s="338"/>
      <c r="BF218" s="339"/>
      <c r="BG218" s="342">
        <f t="shared" si="18"/>
        <v>0</v>
      </c>
      <c r="BH218" s="341">
        <f t="shared" si="19"/>
        <v>0</v>
      </c>
      <c r="BI218" s="184" t="e">
        <f>IF(#REF!&lt;&gt;0,BG218/#REF!,0)</f>
        <v>#REF!</v>
      </c>
      <c r="BK218" s="147"/>
      <c r="BL218" s="133"/>
      <c r="BM218" s="121">
        <f t="shared" si="20"/>
        <v>0</v>
      </c>
      <c r="BN218" s="106">
        <f t="shared" si="23"/>
        <v>0</v>
      </c>
      <c r="BO218" s="122">
        <f t="shared" si="21"/>
        <v>0</v>
      </c>
      <c r="BP218" s="123">
        <v>0</v>
      </c>
      <c r="BQ218" s="123">
        <v>0</v>
      </c>
      <c r="BR218" s="185">
        <f t="shared" si="22"/>
        <v>0</v>
      </c>
      <c r="BS218" s="107"/>
      <c r="BT218" s="132"/>
    </row>
    <row r="219" spans="1:72" ht="15" hidden="1" customHeight="1" x14ac:dyDescent="0.25">
      <c r="A219" s="130" t="s">
        <v>4</v>
      </c>
      <c r="B219" s="563"/>
      <c r="C219" s="564"/>
      <c r="D219" s="335">
        <v>0</v>
      </c>
      <c r="E219" s="336"/>
      <c r="F219" s="337"/>
      <c r="G219" s="337"/>
      <c r="H219" s="337"/>
      <c r="I219" s="337"/>
      <c r="J219" s="337"/>
      <c r="K219" s="337"/>
      <c r="L219" s="337"/>
      <c r="M219" s="337"/>
      <c r="N219" s="337"/>
      <c r="O219" s="337"/>
      <c r="P219" s="337"/>
      <c r="Q219" s="337"/>
      <c r="R219" s="337"/>
      <c r="S219" s="337"/>
      <c r="T219" s="337"/>
      <c r="U219" s="337"/>
      <c r="V219" s="337"/>
      <c r="W219" s="337"/>
      <c r="X219" s="337"/>
      <c r="Y219" s="337"/>
      <c r="Z219" s="337"/>
      <c r="AA219" s="337"/>
      <c r="AB219" s="337"/>
      <c r="AC219" s="337"/>
      <c r="AD219" s="337"/>
      <c r="AE219" s="337"/>
      <c r="AF219" s="337"/>
      <c r="AG219" s="337"/>
      <c r="AH219" s="337"/>
      <c r="AI219" s="337"/>
      <c r="AJ219" s="337"/>
      <c r="AK219" s="337"/>
      <c r="AL219" s="337"/>
      <c r="AM219" s="337"/>
      <c r="AN219" s="337"/>
      <c r="AO219" s="337"/>
      <c r="AP219" s="337"/>
      <c r="AQ219" s="337"/>
      <c r="AR219" s="337"/>
      <c r="AS219" s="337"/>
      <c r="AT219" s="337"/>
      <c r="AU219" s="337"/>
      <c r="AV219" s="337"/>
      <c r="AW219" s="337"/>
      <c r="AX219" s="337"/>
      <c r="AY219" s="337"/>
      <c r="AZ219" s="337"/>
      <c r="BA219" s="337"/>
      <c r="BB219" s="337"/>
      <c r="BC219" s="337"/>
      <c r="BD219" s="337"/>
      <c r="BE219" s="338"/>
      <c r="BF219" s="339"/>
      <c r="BG219" s="342">
        <f t="shared" si="18"/>
        <v>0</v>
      </c>
      <c r="BH219" s="341">
        <f t="shared" si="19"/>
        <v>0</v>
      </c>
      <c r="BI219" s="184" t="e">
        <f>IF(#REF!&lt;&gt;0,BG219/#REF!,0)</f>
        <v>#REF!</v>
      </c>
      <c r="BK219" s="147"/>
      <c r="BL219" s="133"/>
      <c r="BM219" s="121">
        <f t="shared" si="20"/>
        <v>0</v>
      </c>
      <c r="BN219" s="106">
        <f t="shared" si="23"/>
        <v>0</v>
      </c>
      <c r="BO219" s="122">
        <f t="shared" si="21"/>
        <v>0</v>
      </c>
      <c r="BP219" s="123">
        <v>0</v>
      </c>
      <c r="BQ219" s="123">
        <v>0</v>
      </c>
      <c r="BR219" s="185">
        <f t="shared" si="22"/>
        <v>0</v>
      </c>
      <c r="BS219" s="107"/>
      <c r="BT219" s="132"/>
    </row>
    <row r="220" spans="1:72" ht="15" hidden="1" customHeight="1" x14ac:dyDescent="0.25">
      <c r="A220" s="130" t="s">
        <v>4</v>
      </c>
      <c r="B220" s="563"/>
      <c r="C220" s="564"/>
      <c r="D220" s="335">
        <v>0</v>
      </c>
      <c r="E220" s="336"/>
      <c r="F220" s="337"/>
      <c r="G220" s="337"/>
      <c r="H220" s="337"/>
      <c r="I220" s="337"/>
      <c r="J220" s="337"/>
      <c r="K220" s="337"/>
      <c r="L220" s="337"/>
      <c r="M220" s="337"/>
      <c r="N220" s="337"/>
      <c r="O220" s="337"/>
      <c r="P220" s="337"/>
      <c r="Q220" s="337"/>
      <c r="R220" s="337"/>
      <c r="S220" s="337"/>
      <c r="T220" s="337"/>
      <c r="U220" s="337"/>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7"/>
      <c r="AY220" s="337"/>
      <c r="AZ220" s="337"/>
      <c r="BA220" s="337"/>
      <c r="BB220" s="337"/>
      <c r="BC220" s="337"/>
      <c r="BD220" s="337"/>
      <c r="BE220" s="338"/>
      <c r="BF220" s="339"/>
      <c r="BG220" s="342">
        <f t="shared" si="18"/>
        <v>0</v>
      </c>
      <c r="BH220" s="341">
        <f t="shared" si="19"/>
        <v>0</v>
      </c>
      <c r="BI220" s="184" t="e">
        <f>IF(#REF!&lt;&gt;0,BG220/#REF!,0)</f>
        <v>#REF!</v>
      </c>
      <c r="BK220" s="147"/>
      <c r="BL220" s="133"/>
      <c r="BM220" s="121">
        <f t="shared" si="20"/>
        <v>0</v>
      </c>
      <c r="BN220" s="106">
        <f t="shared" si="23"/>
        <v>0</v>
      </c>
      <c r="BO220" s="122">
        <f t="shared" si="21"/>
        <v>0</v>
      </c>
      <c r="BP220" s="123">
        <v>0</v>
      </c>
      <c r="BQ220" s="123">
        <v>0</v>
      </c>
      <c r="BR220" s="185">
        <f t="shared" si="22"/>
        <v>0</v>
      </c>
      <c r="BS220" s="107"/>
      <c r="BT220" s="132"/>
    </row>
    <row r="221" spans="1:72" ht="15" hidden="1" customHeight="1" x14ac:dyDescent="0.25">
      <c r="A221" s="130" t="s">
        <v>4</v>
      </c>
      <c r="B221" s="563"/>
      <c r="C221" s="564"/>
      <c r="D221" s="335">
        <v>0</v>
      </c>
      <c r="E221" s="336"/>
      <c r="F221" s="337"/>
      <c r="G221" s="337"/>
      <c r="H221" s="337"/>
      <c r="I221" s="337"/>
      <c r="J221" s="337"/>
      <c r="K221" s="337"/>
      <c r="L221" s="337"/>
      <c r="M221" s="337"/>
      <c r="N221" s="337"/>
      <c r="O221" s="337"/>
      <c r="P221" s="337"/>
      <c r="Q221" s="337"/>
      <c r="R221" s="337"/>
      <c r="S221" s="337"/>
      <c r="T221" s="337"/>
      <c r="U221" s="337"/>
      <c r="V221" s="337"/>
      <c r="W221" s="337"/>
      <c r="X221" s="337"/>
      <c r="Y221" s="337"/>
      <c r="Z221" s="337"/>
      <c r="AA221" s="337"/>
      <c r="AB221" s="337"/>
      <c r="AC221" s="337"/>
      <c r="AD221" s="337"/>
      <c r="AE221" s="337"/>
      <c r="AF221" s="337"/>
      <c r="AG221" s="337"/>
      <c r="AH221" s="337"/>
      <c r="AI221" s="337"/>
      <c r="AJ221" s="337"/>
      <c r="AK221" s="337"/>
      <c r="AL221" s="337"/>
      <c r="AM221" s="337"/>
      <c r="AN221" s="337"/>
      <c r="AO221" s="337"/>
      <c r="AP221" s="337"/>
      <c r="AQ221" s="337"/>
      <c r="AR221" s="337"/>
      <c r="AS221" s="337"/>
      <c r="AT221" s="337"/>
      <c r="AU221" s="337"/>
      <c r="AV221" s="337"/>
      <c r="AW221" s="337"/>
      <c r="AX221" s="337"/>
      <c r="AY221" s="337"/>
      <c r="AZ221" s="337"/>
      <c r="BA221" s="337"/>
      <c r="BB221" s="337"/>
      <c r="BC221" s="337"/>
      <c r="BD221" s="337"/>
      <c r="BE221" s="338"/>
      <c r="BF221" s="339"/>
      <c r="BG221" s="342">
        <f t="shared" si="18"/>
        <v>0</v>
      </c>
      <c r="BH221" s="341">
        <f t="shared" si="19"/>
        <v>0</v>
      </c>
      <c r="BI221" s="184" t="e">
        <f>IF(#REF!&lt;&gt;0,BG221/#REF!,0)</f>
        <v>#REF!</v>
      </c>
      <c r="BK221" s="147"/>
      <c r="BL221" s="133"/>
      <c r="BM221" s="121">
        <f t="shared" si="20"/>
        <v>0</v>
      </c>
      <c r="BN221" s="106">
        <f t="shared" si="23"/>
        <v>0</v>
      </c>
      <c r="BO221" s="122">
        <f t="shared" si="21"/>
        <v>0</v>
      </c>
      <c r="BP221" s="123">
        <v>0</v>
      </c>
      <c r="BQ221" s="123">
        <v>0</v>
      </c>
      <c r="BR221" s="185">
        <f t="shared" si="22"/>
        <v>0</v>
      </c>
      <c r="BS221" s="107"/>
      <c r="BT221" s="132"/>
    </row>
    <row r="222" spans="1:72" ht="15" hidden="1" customHeight="1" x14ac:dyDescent="0.25">
      <c r="A222" s="130" t="s">
        <v>4</v>
      </c>
      <c r="B222" s="563"/>
      <c r="C222" s="564"/>
      <c r="D222" s="335">
        <v>0</v>
      </c>
      <c r="E222" s="336"/>
      <c r="F222" s="337"/>
      <c r="G222" s="337"/>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7"/>
      <c r="AY222" s="337"/>
      <c r="AZ222" s="337"/>
      <c r="BA222" s="337"/>
      <c r="BB222" s="337"/>
      <c r="BC222" s="337"/>
      <c r="BD222" s="337"/>
      <c r="BE222" s="338"/>
      <c r="BF222" s="339"/>
      <c r="BG222" s="342">
        <f t="shared" si="18"/>
        <v>0</v>
      </c>
      <c r="BH222" s="341">
        <f t="shared" si="19"/>
        <v>0</v>
      </c>
      <c r="BI222" s="184" t="e">
        <f>IF(#REF!&lt;&gt;0,BG222/#REF!,0)</f>
        <v>#REF!</v>
      </c>
      <c r="BK222" s="147"/>
      <c r="BL222" s="133"/>
      <c r="BM222" s="121">
        <f t="shared" si="20"/>
        <v>0</v>
      </c>
      <c r="BN222" s="106">
        <f t="shared" si="23"/>
        <v>0</v>
      </c>
      <c r="BO222" s="122">
        <f t="shared" si="21"/>
        <v>0</v>
      </c>
      <c r="BP222" s="123">
        <v>0</v>
      </c>
      <c r="BQ222" s="123">
        <v>0</v>
      </c>
      <c r="BR222" s="185">
        <f t="shared" si="22"/>
        <v>0</v>
      </c>
      <c r="BS222" s="107"/>
      <c r="BT222" s="132"/>
    </row>
    <row r="223" spans="1:72" ht="15" hidden="1" customHeight="1" x14ac:dyDescent="0.25">
      <c r="A223" s="130" t="s">
        <v>4</v>
      </c>
      <c r="B223" s="563"/>
      <c r="C223" s="564"/>
      <c r="D223" s="335">
        <v>0</v>
      </c>
      <c r="E223" s="336"/>
      <c r="F223" s="337"/>
      <c r="G223" s="337"/>
      <c r="H223" s="337"/>
      <c r="I223" s="337"/>
      <c r="J223" s="337"/>
      <c r="K223" s="337"/>
      <c r="L223" s="337"/>
      <c r="M223" s="337"/>
      <c r="N223" s="337"/>
      <c r="O223" s="337"/>
      <c r="P223" s="337"/>
      <c r="Q223" s="337"/>
      <c r="R223" s="337"/>
      <c r="S223" s="337"/>
      <c r="T223" s="337"/>
      <c r="U223" s="337"/>
      <c r="V223" s="337"/>
      <c r="W223" s="337"/>
      <c r="X223" s="337"/>
      <c r="Y223" s="337"/>
      <c r="Z223" s="337"/>
      <c r="AA223" s="337"/>
      <c r="AB223" s="337"/>
      <c r="AC223" s="337"/>
      <c r="AD223" s="337"/>
      <c r="AE223" s="337"/>
      <c r="AF223" s="337"/>
      <c r="AG223" s="337"/>
      <c r="AH223" s="337"/>
      <c r="AI223" s="337"/>
      <c r="AJ223" s="337"/>
      <c r="AK223" s="337"/>
      <c r="AL223" s="337"/>
      <c r="AM223" s="337"/>
      <c r="AN223" s="337"/>
      <c r="AO223" s="337"/>
      <c r="AP223" s="337"/>
      <c r="AQ223" s="337"/>
      <c r="AR223" s="337"/>
      <c r="AS223" s="337"/>
      <c r="AT223" s="337"/>
      <c r="AU223" s="337"/>
      <c r="AV223" s="337"/>
      <c r="AW223" s="337"/>
      <c r="AX223" s="337"/>
      <c r="AY223" s="337"/>
      <c r="AZ223" s="337"/>
      <c r="BA223" s="337"/>
      <c r="BB223" s="337"/>
      <c r="BC223" s="337"/>
      <c r="BD223" s="337"/>
      <c r="BE223" s="338"/>
      <c r="BF223" s="339"/>
      <c r="BG223" s="342">
        <f t="shared" si="18"/>
        <v>0</v>
      </c>
      <c r="BH223" s="341">
        <f t="shared" si="19"/>
        <v>0</v>
      </c>
      <c r="BI223" s="184" t="e">
        <f>IF(#REF!&lt;&gt;0,BG223/#REF!,0)</f>
        <v>#REF!</v>
      </c>
      <c r="BK223" s="147"/>
      <c r="BL223" s="133"/>
      <c r="BM223" s="121">
        <f t="shared" si="20"/>
        <v>0</v>
      </c>
      <c r="BN223" s="106">
        <f t="shared" si="23"/>
        <v>0</v>
      </c>
      <c r="BO223" s="122">
        <f t="shared" si="21"/>
        <v>0</v>
      </c>
      <c r="BP223" s="123">
        <v>0</v>
      </c>
      <c r="BQ223" s="123">
        <v>0</v>
      </c>
      <c r="BR223" s="185">
        <f t="shared" si="22"/>
        <v>0</v>
      </c>
      <c r="BS223" s="107"/>
      <c r="BT223" s="132"/>
    </row>
    <row r="224" spans="1:72" ht="15" hidden="1" customHeight="1" x14ac:dyDescent="0.25">
      <c r="A224" s="130" t="s">
        <v>4</v>
      </c>
      <c r="B224" s="563"/>
      <c r="C224" s="564"/>
      <c r="D224" s="335">
        <v>0</v>
      </c>
      <c r="E224" s="336"/>
      <c r="F224" s="337"/>
      <c r="G224" s="337"/>
      <c r="H224" s="337"/>
      <c r="I224" s="337"/>
      <c r="J224" s="337"/>
      <c r="K224" s="337"/>
      <c r="L224" s="337"/>
      <c r="M224" s="337"/>
      <c r="N224" s="337"/>
      <c r="O224" s="337"/>
      <c r="P224" s="337"/>
      <c r="Q224" s="337"/>
      <c r="R224" s="337"/>
      <c r="S224" s="337"/>
      <c r="T224" s="337"/>
      <c r="U224" s="337"/>
      <c r="V224" s="337"/>
      <c r="W224" s="337"/>
      <c r="X224" s="337"/>
      <c r="Y224" s="337"/>
      <c r="Z224" s="337"/>
      <c r="AA224" s="337"/>
      <c r="AB224" s="337"/>
      <c r="AC224" s="337"/>
      <c r="AD224" s="337"/>
      <c r="AE224" s="337"/>
      <c r="AF224" s="337"/>
      <c r="AG224" s="337"/>
      <c r="AH224" s="337"/>
      <c r="AI224" s="337"/>
      <c r="AJ224" s="337"/>
      <c r="AK224" s="337"/>
      <c r="AL224" s="337"/>
      <c r="AM224" s="337"/>
      <c r="AN224" s="337"/>
      <c r="AO224" s="337"/>
      <c r="AP224" s="337"/>
      <c r="AQ224" s="337"/>
      <c r="AR224" s="337"/>
      <c r="AS224" s="337"/>
      <c r="AT224" s="337"/>
      <c r="AU224" s="337"/>
      <c r="AV224" s="337"/>
      <c r="AW224" s="337"/>
      <c r="AX224" s="337"/>
      <c r="AY224" s="337"/>
      <c r="AZ224" s="337"/>
      <c r="BA224" s="337"/>
      <c r="BB224" s="337"/>
      <c r="BC224" s="337"/>
      <c r="BD224" s="337"/>
      <c r="BE224" s="338"/>
      <c r="BF224" s="339"/>
      <c r="BG224" s="342">
        <f t="shared" si="18"/>
        <v>0</v>
      </c>
      <c r="BH224" s="341">
        <f t="shared" si="19"/>
        <v>0</v>
      </c>
      <c r="BI224" s="184" t="e">
        <f>IF(#REF!&lt;&gt;0,BG224/#REF!,0)</f>
        <v>#REF!</v>
      </c>
      <c r="BK224" s="147"/>
      <c r="BL224" s="133"/>
      <c r="BM224" s="121">
        <f t="shared" si="20"/>
        <v>0</v>
      </c>
      <c r="BN224" s="106">
        <f t="shared" si="23"/>
        <v>0</v>
      </c>
      <c r="BO224" s="122">
        <f t="shared" si="21"/>
        <v>0</v>
      </c>
      <c r="BP224" s="123">
        <v>0</v>
      </c>
      <c r="BQ224" s="123">
        <v>0</v>
      </c>
      <c r="BR224" s="185">
        <f t="shared" si="22"/>
        <v>0</v>
      </c>
      <c r="BS224" s="107"/>
      <c r="BT224" s="132"/>
    </row>
    <row r="225" spans="1:72" ht="15" hidden="1" customHeight="1" x14ac:dyDescent="0.25">
      <c r="A225" s="130" t="s">
        <v>4</v>
      </c>
      <c r="B225" s="563"/>
      <c r="C225" s="564"/>
      <c r="D225" s="335">
        <v>0</v>
      </c>
      <c r="E225" s="336"/>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337"/>
      <c r="AD225" s="337"/>
      <c r="AE225" s="337"/>
      <c r="AF225" s="337"/>
      <c r="AG225" s="337"/>
      <c r="AH225" s="337"/>
      <c r="AI225" s="337"/>
      <c r="AJ225" s="337"/>
      <c r="AK225" s="337"/>
      <c r="AL225" s="337"/>
      <c r="AM225" s="337"/>
      <c r="AN225" s="337"/>
      <c r="AO225" s="337"/>
      <c r="AP225" s="337"/>
      <c r="AQ225" s="337"/>
      <c r="AR225" s="337"/>
      <c r="AS225" s="337"/>
      <c r="AT225" s="337"/>
      <c r="AU225" s="337"/>
      <c r="AV225" s="337"/>
      <c r="AW225" s="337"/>
      <c r="AX225" s="337"/>
      <c r="AY225" s="337"/>
      <c r="AZ225" s="337"/>
      <c r="BA225" s="337"/>
      <c r="BB225" s="337"/>
      <c r="BC225" s="337"/>
      <c r="BD225" s="337"/>
      <c r="BE225" s="338"/>
      <c r="BF225" s="339"/>
      <c r="BG225" s="342">
        <f t="shared" si="18"/>
        <v>0</v>
      </c>
      <c r="BH225" s="341">
        <f t="shared" si="19"/>
        <v>0</v>
      </c>
      <c r="BI225" s="184" t="e">
        <f>IF(#REF!&lt;&gt;0,BG225/#REF!,0)</f>
        <v>#REF!</v>
      </c>
      <c r="BK225" s="147"/>
      <c r="BL225" s="133"/>
      <c r="BM225" s="121">
        <f t="shared" si="20"/>
        <v>0</v>
      </c>
      <c r="BN225" s="106">
        <f t="shared" si="23"/>
        <v>0</v>
      </c>
      <c r="BO225" s="122">
        <f t="shared" si="21"/>
        <v>0</v>
      </c>
      <c r="BP225" s="123">
        <v>0</v>
      </c>
      <c r="BQ225" s="123">
        <v>0</v>
      </c>
      <c r="BR225" s="185">
        <f t="shared" si="22"/>
        <v>0</v>
      </c>
      <c r="BS225" s="107"/>
      <c r="BT225" s="132"/>
    </row>
    <row r="226" spans="1:72" ht="15" hidden="1" customHeight="1" x14ac:dyDescent="0.25">
      <c r="A226" s="130" t="s">
        <v>4</v>
      </c>
      <c r="B226" s="563"/>
      <c r="C226" s="564"/>
      <c r="D226" s="335">
        <v>0</v>
      </c>
      <c r="E226" s="336"/>
      <c r="F226" s="337"/>
      <c r="G226" s="337"/>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7"/>
      <c r="AY226" s="337"/>
      <c r="AZ226" s="337"/>
      <c r="BA226" s="337"/>
      <c r="BB226" s="337"/>
      <c r="BC226" s="337"/>
      <c r="BD226" s="337"/>
      <c r="BE226" s="338"/>
      <c r="BF226" s="339"/>
      <c r="BG226" s="342">
        <f t="shared" si="18"/>
        <v>0</v>
      </c>
      <c r="BH226" s="341">
        <f t="shared" si="19"/>
        <v>0</v>
      </c>
      <c r="BI226" s="184" t="e">
        <f>IF(#REF!&lt;&gt;0,BG226/#REF!,0)</f>
        <v>#REF!</v>
      </c>
      <c r="BK226" s="147"/>
      <c r="BL226" s="133"/>
      <c r="BM226" s="121">
        <f t="shared" si="20"/>
        <v>0</v>
      </c>
      <c r="BN226" s="106">
        <f t="shared" si="23"/>
        <v>0</v>
      </c>
      <c r="BO226" s="122">
        <f t="shared" si="21"/>
        <v>0</v>
      </c>
      <c r="BP226" s="123">
        <v>0</v>
      </c>
      <c r="BQ226" s="123">
        <v>0</v>
      </c>
      <c r="BR226" s="185">
        <f t="shared" si="22"/>
        <v>0</v>
      </c>
      <c r="BS226" s="107"/>
      <c r="BT226" s="132"/>
    </row>
    <row r="227" spans="1:72" ht="15" hidden="1" customHeight="1" x14ac:dyDescent="0.25">
      <c r="A227" s="130" t="s">
        <v>4</v>
      </c>
      <c r="B227" s="563"/>
      <c r="C227" s="564"/>
      <c r="D227" s="335">
        <v>0</v>
      </c>
      <c r="E227" s="336"/>
      <c r="F227" s="337"/>
      <c r="G227" s="337"/>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7"/>
      <c r="AY227" s="337"/>
      <c r="AZ227" s="337"/>
      <c r="BA227" s="337"/>
      <c r="BB227" s="337"/>
      <c r="BC227" s="337"/>
      <c r="BD227" s="337"/>
      <c r="BE227" s="338"/>
      <c r="BF227" s="339"/>
      <c r="BG227" s="342">
        <f t="shared" si="18"/>
        <v>0</v>
      </c>
      <c r="BH227" s="341">
        <f t="shared" si="19"/>
        <v>0</v>
      </c>
      <c r="BI227" s="184" t="e">
        <f>IF(#REF!&lt;&gt;0,BG227/#REF!,0)</f>
        <v>#REF!</v>
      </c>
      <c r="BK227" s="147"/>
      <c r="BL227" s="133"/>
      <c r="BM227" s="121">
        <f t="shared" si="20"/>
        <v>0</v>
      </c>
      <c r="BN227" s="106">
        <f t="shared" si="23"/>
        <v>0</v>
      </c>
      <c r="BO227" s="122">
        <f t="shared" si="21"/>
        <v>0</v>
      </c>
      <c r="BP227" s="123">
        <v>0</v>
      </c>
      <c r="BQ227" s="123">
        <v>0</v>
      </c>
      <c r="BR227" s="185">
        <f t="shared" si="22"/>
        <v>0</v>
      </c>
      <c r="BS227" s="107"/>
      <c r="BT227" s="132"/>
    </row>
    <row r="228" spans="1:72" ht="15" hidden="1" customHeight="1" x14ac:dyDescent="0.25">
      <c r="A228" s="130" t="s">
        <v>4</v>
      </c>
      <c r="B228" s="563"/>
      <c r="C228" s="564"/>
      <c r="D228" s="335">
        <v>0</v>
      </c>
      <c r="E228" s="336"/>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7"/>
      <c r="AU228" s="337"/>
      <c r="AV228" s="337"/>
      <c r="AW228" s="337"/>
      <c r="AX228" s="337"/>
      <c r="AY228" s="337"/>
      <c r="AZ228" s="337"/>
      <c r="BA228" s="337"/>
      <c r="BB228" s="337"/>
      <c r="BC228" s="337"/>
      <c r="BD228" s="337"/>
      <c r="BE228" s="338"/>
      <c r="BF228" s="339"/>
      <c r="BG228" s="342">
        <f t="shared" si="18"/>
        <v>0</v>
      </c>
      <c r="BH228" s="341">
        <f t="shared" si="19"/>
        <v>0</v>
      </c>
      <c r="BI228" s="184" t="e">
        <f>IF(#REF!&lt;&gt;0,BG228/#REF!,0)</f>
        <v>#REF!</v>
      </c>
      <c r="BK228" s="147"/>
      <c r="BL228" s="133"/>
      <c r="BM228" s="121">
        <f t="shared" si="20"/>
        <v>0</v>
      </c>
      <c r="BN228" s="106">
        <f t="shared" si="23"/>
        <v>0</v>
      </c>
      <c r="BO228" s="122">
        <f t="shared" si="21"/>
        <v>0</v>
      </c>
      <c r="BP228" s="123">
        <v>0</v>
      </c>
      <c r="BQ228" s="123">
        <v>0</v>
      </c>
      <c r="BR228" s="185">
        <f t="shared" si="22"/>
        <v>0</v>
      </c>
      <c r="BS228" s="107"/>
      <c r="BT228" s="132"/>
    </row>
    <row r="229" spans="1:72" ht="15" hidden="1" customHeight="1" x14ac:dyDescent="0.25">
      <c r="A229" s="130" t="s">
        <v>4</v>
      </c>
      <c r="B229" s="563"/>
      <c r="C229" s="564"/>
      <c r="D229" s="335">
        <v>0</v>
      </c>
      <c r="E229" s="336"/>
      <c r="F229" s="337"/>
      <c r="G229" s="337"/>
      <c r="H229" s="337"/>
      <c r="I229" s="337"/>
      <c r="J229" s="337"/>
      <c r="K229" s="337"/>
      <c r="L229" s="337"/>
      <c r="M229" s="337"/>
      <c r="N229" s="337"/>
      <c r="O229" s="337"/>
      <c r="P229" s="337"/>
      <c r="Q229" s="337"/>
      <c r="R229" s="337"/>
      <c r="S229" s="337"/>
      <c r="T229" s="337"/>
      <c r="U229" s="337"/>
      <c r="V229" s="337"/>
      <c r="W229" s="337"/>
      <c r="X229" s="337"/>
      <c r="Y229" s="337"/>
      <c r="Z229" s="337"/>
      <c r="AA229" s="337"/>
      <c r="AB229" s="337"/>
      <c r="AC229" s="337"/>
      <c r="AD229" s="337"/>
      <c r="AE229" s="337"/>
      <c r="AF229" s="337"/>
      <c r="AG229" s="337"/>
      <c r="AH229" s="337"/>
      <c r="AI229" s="337"/>
      <c r="AJ229" s="337"/>
      <c r="AK229" s="337"/>
      <c r="AL229" s="337"/>
      <c r="AM229" s="337"/>
      <c r="AN229" s="337"/>
      <c r="AO229" s="337"/>
      <c r="AP229" s="337"/>
      <c r="AQ229" s="337"/>
      <c r="AR229" s="337"/>
      <c r="AS229" s="337"/>
      <c r="AT229" s="337"/>
      <c r="AU229" s="337"/>
      <c r="AV229" s="337"/>
      <c r="AW229" s="337"/>
      <c r="AX229" s="337"/>
      <c r="AY229" s="337"/>
      <c r="AZ229" s="337"/>
      <c r="BA229" s="337"/>
      <c r="BB229" s="337"/>
      <c r="BC229" s="337"/>
      <c r="BD229" s="337"/>
      <c r="BE229" s="338"/>
      <c r="BF229" s="339"/>
      <c r="BG229" s="342">
        <f t="shared" si="18"/>
        <v>0</v>
      </c>
      <c r="BH229" s="341">
        <f t="shared" si="19"/>
        <v>0</v>
      </c>
      <c r="BI229" s="184" t="e">
        <f>IF(#REF!&lt;&gt;0,BG229/#REF!,0)</f>
        <v>#REF!</v>
      </c>
      <c r="BK229" s="147"/>
      <c r="BL229" s="133"/>
      <c r="BM229" s="121">
        <f t="shared" si="20"/>
        <v>0</v>
      </c>
      <c r="BN229" s="106">
        <f t="shared" si="23"/>
        <v>0</v>
      </c>
      <c r="BO229" s="122">
        <f t="shared" si="21"/>
        <v>0</v>
      </c>
      <c r="BP229" s="123">
        <v>0</v>
      </c>
      <c r="BQ229" s="123">
        <v>0</v>
      </c>
      <c r="BR229" s="185">
        <f t="shared" si="22"/>
        <v>0</v>
      </c>
      <c r="BS229" s="107"/>
      <c r="BT229" s="132"/>
    </row>
    <row r="230" spans="1:72" ht="15" hidden="1" customHeight="1" x14ac:dyDescent="0.25">
      <c r="A230" s="130" t="s">
        <v>4</v>
      </c>
      <c r="B230" s="563"/>
      <c r="C230" s="564"/>
      <c r="D230" s="335">
        <v>0</v>
      </c>
      <c r="E230" s="336"/>
      <c r="F230" s="337"/>
      <c r="G230" s="337"/>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7"/>
      <c r="AY230" s="337"/>
      <c r="AZ230" s="337"/>
      <c r="BA230" s="337"/>
      <c r="BB230" s="337"/>
      <c r="BC230" s="337"/>
      <c r="BD230" s="337"/>
      <c r="BE230" s="338"/>
      <c r="BF230" s="339"/>
      <c r="BG230" s="342">
        <f t="shared" si="18"/>
        <v>0</v>
      </c>
      <c r="BH230" s="341">
        <f t="shared" si="19"/>
        <v>0</v>
      </c>
      <c r="BI230" s="184" t="e">
        <f>IF(#REF!&lt;&gt;0,BG230/#REF!,0)</f>
        <v>#REF!</v>
      </c>
      <c r="BK230" s="147"/>
      <c r="BL230" s="133"/>
      <c r="BM230" s="121">
        <f t="shared" si="20"/>
        <v>0</v>
      </c>
      <c r="BN230" s="106">
        <f t="shared" si="23"/>
        <v>0</v>
      </c>
      <c r="BO230" s="122">
        <f t="shared" si="21"/>
        <v>0</v>
      </c>
      <c r="BP230" s="123">
        <v>0</v>
      </c>
      <c r="BQ230" s="123">
        <v>0</v>
      </c>
      <c r="BR230" s="185">
        <f t="shared" si="22"/>
        <v>0</v>
      </c>
      <c r="BS230" s="107"/>
      <c r="BT230" s="132"/>
    </row>
    <row r="231" spans="1:72" ht="15" hidden="1" customHeight="1" x14ac:dyDescent="0.25">
      <c r="A231" s="130" t="s">
        <v>4</v>
      </c>
      <c r="B231" s="563"/>
      <c r="C231" s="564"/>
      <c r="D231" s="335">
        <v>0</v>
      </c>
      <c r="E231" s="336"/>
      <c r="F231" s="337"/>
      <c r="G231" s="337"/>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337"/>
      <c r="AT231" s="337"/>
      <c r="AU231" s="337"/>
      <c r="AV231" s="337"/>
      <c r="AW231" s="337"/>
      <c r="AX231" s="337"/>
      <c r="AY231" s="337"/>
      <c r="AZ231" s="337"/>
      <c r="BA231" s="337"/>
      <c r="BB231" s="337"/>
      <c r="BC231" s="337"/>
      <c r="BD231" s="337"/>
      <c r="BE231" s="338"/>
      <c r="BF231" s="339"/>
      <c r="BG231" s="342">
        <f t="shared" si="18"/>
        <v>0</v>
      </c>
      <c r="BH231" s="341">
        <f t="shared" si="19"/>
        <v>0</v>
      </c>
      <c r="BI231" s="184" t="e">
        <f>IF(#REF!&lt;&gt;0,BG231/#REF!,0)</f>
        <v>#REF!</v>
      </c>
      <c r="BK231" s="147"/>
      <c r="BL231" s="133"/>
      <c r="BM231" s="121">
        <f t="shared" si="20"/>
        <v>0</v>
      </c>
      <c r="BN231" s="106">
        <f t="shared" si="23"/>
        <v>0</v>
      </c>
      <c r="BO231" s="122">
        <f t="shared" si="21"/>
        <v>0</v>
      </c>
      <c r="BP231" s="123">
        <v>0</v>
      </c>
      <c r="BQ231" s="123">
        <v>0</v>
      </c>
      <c r="BR231" s="185">
        <f t="shared" si="22"/>
        <v>0</v>
      </c>
      <c r="BS231" s="107"/>
      <c r="BT231" s="132"/>
    </row>
    <row r="232" spans="1:72" ht="15" hidden="1" customHeight="1" x14ac:dyDescent="0.25">
      <c r="A232" s="130" t="s">
        <v>4</v>
      </c>
      <c r="B232" s="563"/>
      <c r="C232" s="564"/>
      <c r="D232" s="335">
        <v>0</v>
      </c>
      <c r="E232" s="336"/>
      <c r="F232" s="337"/>
      <c r="G232" s="337"/>
      <c r="H232" s="337"/>
      <c r="I232" s="337"/>
      <c r="J232" s="337"/>
      <c r="K232" s="337"/>
      <c r="L232" s="337"/>
      <c r="M232" s="337"/>
      <c r="N232" s="337"/>
      <c r="O232" s="337"/>
      <c r="P232" s="337"/>
      <c r="Q232" s="337"/>
      <c r="R232" s="337"/>
      <c r="S232" s="337"/>
      <c r="T232" s="337"/>
      <c r="U232" s="337"/>
      <c r="V232" s="337"/>
      <c r="W232" s="337"/>
      <c r="X232" s="337"/>
      <c r="Y232" s="337"/>
      <c r="Z232" s="337"/>
      <c r="AA232" s="337"/>
      <c r="AB232" s="337"/>
      <c r="AC232" s="337"/>
      <c r="AD232" s="337"/>
      <c r="AE232" s="337"/>
      <c r="AF232" s="337"/>
      <c r="AG232" s="337"/>
      <c r="AH232" s="337"/>
      <c r="AI232" s="337"/>
      <c r="AJ232" s="337"/>
      <c r="AK232" s="337"/>
      <c r="AL232" s="337"/>
      <c r="AM232" s="337"/>
      <c r="AN232" s="337"/>
      <c r="AO232" s="337"/>
      <c r="AP232" s="337"/>
      <c r="AQ232" s="337"/>
      <c r="AR232" s="337"/>
      <c r="AS232" s="337"/>
      <c r="AT232" s="337"/>
      <c r="AU232" s="337"/>
      <c r="AV232" s="337"/>
      <c r="AW232" s="337"/>
      <c r="AX232" s="337"/>
      <c r="AY232" s="337"/>
      <c r="AZ232" s="337"/>
      <c r="BA232" s="337"/>
      <c r="BB232" s="337"/>
      <c r="BC232" s="337"/>
      <c r="BD232" s="337"/>
      <c r="BE232" s="338"/>
      <c r="BF232" s="339"/>
      <c r="BG232" s="342">
        <f t="shared" si="18"/>
        <v>0</v>
      </c>
      <c r="BH232" s="341">
        <f t="shared" si="19"/>
        <v>0</v>
      </c>
      <c r="BI232" s="184" t="e">
        <f>IF(#REF!&lt;&gt;0,BG232/#REF!,0)</f>
        <v>#REF!</v>
      </c>
      <c r="BK232" s="147"/>
      <c r="BL232" s="133"/>
      <c r="BM232" s="121">
        <f t="shared" si="20"/>
        <v>0</v>
      </c>
      <c r="BN232" s="106">
        <f t="shared" si="23"/>
        <v>0</v>
      </c>
      <c r="BO232" s="122">
        <f t="shared" si="21"/>
        <v>0</v>
      </c>
      <c r="BP232" s="123">
        <v>0</v>
      </c>
      <c r="BQ232" s="123">
        <v>0</v>
      </c>
      <c r="BR232" s="185">
        <f t="shared" si="22"/>
        <v>0</v>
      </c>
      <c r="BS232" s="107"/>
      <c r="BT232" s="132"/>
    </row>
    <row r="233" spans="1:72" ht="15" hidden="1" customHeight="1" x14ac:dyDescent="0.25">
      <c r="A233" s="130" t="s">
        <v>4</v>
      </c>
      <c r="B233" s="563"/>
      <c r="C233" s="564"/>
      <c r="D233" s="335">
        <v>0</v>
      </c>
      <c r="E233" s="336"/>
      <c r="F233" s="337"/>
      <c r="G233" s="337"/>
      <c r="H233" s="337"/>
      <c r="I233" s="337"/>
      <c r="J233" s="337"/>
      <c r="K233" s="337"/>
      <c r="L233" s="337"/>
      <c r="M233" s="337"/>
      <c r="N233" s="337"/>
      <c r="O233" s="337"/>
      <c r="P233" s="337"/>
      <c r="Q233" s="337"/>
      <c r="R233" s="337"/>
      <c r="S233" s="337"/>
      <c r="T233" s="337"/>
      <c r="U233" s="337"/>
      <c r="V233" s="337"/>
      <c r="W233" s="337"/>
      <c r="X233" s="337"/>
      <c r="Y233" s="337"/>
      <c r="Z233" s="337"/>
      <c r="AA233" s="337"/>
      <c r="AB233" s="337"/>
      <c r="AC233" s="337"/>
      <c r="AD233" s="337"/>
      <c r="AE233" s="337"/>
      <c r="AF233" s="337"/>
      <c r="AG233" s="337"/>
      <c r="AH233" s="337"/>
      <c r="AI233" s="337"/>
      <c r="AJ233" s="337"/>
      <c r="AK233" s="337"/>
      <c r="AL233" s="337"/>
      <c r="AM233" s="337"/>
      <c r="AN233" s="337"/>
      <c r="AO233" s="337"/>
      <c r="AP233" s="337"/>
      <c r="AQ233" s="337"/>
      <c r="AR233" s="337"/>
      <c r="AS233" s="337"/>
      <c r="AT233" s="337"/>
      <c r="AU233" s="337"/>
      <c r="AV233" s="337"/>
      <c r="AW233" s="337"/>
      <c r="AX233" s="337"/>
      <c r="AY233" s="337"/>
      <c r="AZ233" s="337"/>
      <c r="BA233" s="337"/>
      <c r="BB233" s="337"/>
      <c r="BC233" s="337"/>
      <c r="BD233" s="337"/>
      <c r="BE233" s="338"/>
      <c r="BF233" s="339"/>
      <c r="BG233" s="342">
        <f t="shared" si="18"/>
        <v>0</v>
      </c>
      <c r="BH233" s="341">
        <f t="shared" si="19"/>
        <v>0</v>
      </c>
      <c r="BI233" s="184" t="e">
        <f>IF(#REF!&lt;&gt;0,BG233/#REF!,0)</f>
        <v>#REF!</v>
      </c>
      <c r="BK233" s="147"/>
      <c r="BL233" s="133"/>
      <c r="BM233" s="121">
        <f t="shared" si="20"/>
        <v>0</v>
      </c>
      <c r="BN233" s="106">
        <f t="shared" si="23"/>
        <v>0</v>
      </c>
      <c r="BO233" s="122">
        <f t="shared" si="21"/>
        <v>0</v>
      </c>
      <c r="BP233" s="123">
        <v>0</v>
      </c>
      <c r="BQ233" s="123">
        <v>0</v>
      </c>
      <c r="BR233" s="185">
        <f t="shared" si="22"/>
        <v>0</v>
      </c>
      <c r="BS233" s="107"/>
      <c r="BT233" s="132"/>
    </row>
    <row r="234" spans="1:72" ht="15" hidden="1" customHeight="1" x14ac:dyDescent="0.25">
      <c r="A234" s="130" t="s">
        <v>4</v>
      </c>
      <c r="B234" s="563"/>
      <c r="C234" s="564"/>
      <c r="D234" s="335">
        <v>0</v>
      </c>
      <c r="E234" s="336"/>
      <c r="F234" s="337"/>
      <c r="G234" s="337"/>
      <c r="H234" s="337"/>
      <c r="I234" s="337"/>
      <c r="J234" s="337"/>
      <c r="K234" s="337"/>
      <c r="L234" s="337"/>
      <c r="M234" s="337"/>
      <c r="N234" s="337"/>
      <c r="O234" s="337"/>
      <c r="P234" s="337"/>
      <c r="Q234" s="337"/>
      <c r="R234" s="337"/>
      <c r="S234" s="337"/>
      <c r="T234" s="337"/>
      <c r="U234" s="337"/>
      <c r="V234" s="337"/>
      <c r="W234" s="337"/>
      <c r="X234" s="337"/>
      <c r="Y234" s="337"/>
      <c r="Z234" s="337"/>
      <c r="AA234" s="337"/>
      <c r="AB234" s="337"/>
      <c r="AC234" s="337"/>
      <c r="AD234" s="337"/>
      <c r="AE234" s="337"/>
      <c r="AF234" s="337"/>
      <c r="AG234" s="337"/>
      <c r="AH234" s="337"/>
      <c r="AI234" s="337"/>
      <c r="AJ234" s="337"/>
      <c r="AK234" s="337"/>
      <c r="AL234" s="337"/>
      <c r="AM234" s="337"/>
      <c r="AN234" s="337"/>
      <c r="AO234" s="337"/>
      <c r="AP234" s="337"/>
      <c r="AQ234" s="337"/>
      <c r="AR234" s="337"/>
      <c r="AS234" s="337"/>
      <c r="AT234" s="337"/>
      <c r="AU234" s="337"/>
      <c r="AV234" s="337"/>
      <c r="AW234" s="337"/>
      <c r="AX234" s="337"/>
      <c r="AY234" s="337"/>
      <c r="AZ234" s="337"/>
      <c r="BA234" s="337"/>
      <c r="BB234" s="337"/>
      <c r="BC234" s="337"/>
      <c r="BD234" s="337"/>
      <c r="BE234" s="338"/>
      <c r="BF234" s="339"/>
      <c r="BG234" s="342">
        <f t="shared" si="18"/>
        <v>0</v>
      </c>
      <c r="BH234" s="341">
        <f t="shared" si="19"/>
        <v>0</v>
      </c>
      <c r="BI234" s="184" t="e">
        <f>IF(#REF!&lt;&gt;0,BG234/#REF!,0)</f>
        <v>#REF!</v>
      </c>
      <c r="BK234" s="147"/>
      <c r="BL234" s="133"/>
      <c r="BM234" s="121">
        <f t="shared" si="20"/>
        <v>0</v>
      </c>
      <c r="BN234" s="106">
        <f t="shared" si="23"/>
        <v>0</v>
      </c>
      <c r="BO234" s="122">
        <f t="shared" si="21"/>
        <v>0</v>
      </c>
      <c r="BP234" s="123">
        <v>0</v>
      </c>
      <c r="BQ234" s="123">
        <v>0</v>
      </c>
      <c r="BR234" s="185">
        <f t="shared" si="22"/>
        <v>0</v>
      </c>
      <c r="BS234" s="107"/>
      <c r="BT234" s="132"/>
    </row>
    <row r="235" spans="1:72" ht="15" hidden="1" customHeight="1" x14ac:dyDescent="0.25">
      <c r="A235" s="130" t="s">
        <v>4</v>
      </c>
      <c r="B235" s="563"/>
      <c r="C235" s="564"/>
      <c r="D235" s="335">
        <v>0</v>
      </c>
      <c r="E235" s="336"/>
      <c r="F235" s="337"/>
      <c r="G235" s="337"/>
      <c r="H235" s="337"/>
      <c r="I235" s="337"/>
      <c r="J235" s="337"/>
      <c r="K235" s="337"/>
      <c r="L235" s="337"/>
      <c r="M235" s="337"/>
      <c r="N235" s="337"/>
      <c r="O235" s="337"/>
      <c r="P235" s="337"/>
      <c r="Q235" s="337"/>
      <c r="R235" s="337"/>
      <c r="S235" s="337"/>
      <c r="T235" s="337"/>
      <c r="U235" s="337"/>
      <c r="V235" s="337"/>
      <c r="W235" s="337"/>
      <c r="X235" s="337"/>
      <c r="Y235" s="337"/>
      <c r="Z235" s="337"/>
      <c r="AA235" s="337"/>
      <c r="AB235" s="337"/>
      <c r="AC235" s="337"/>
      <c r="AD235" s="337"/>
      <c r="AE235" s="337"/>
      <c r="AF235" s="337"/>
      <c r="AG235" s="337"/>
      <c r="AH235" s="337"/>
      <c r="AI235" s="337"/>
      <c r="AJ235" s="337"/>
      <c r="AK235" s="337"/>
      <c r="AL235" s="337"/>
      <c r="AM235" s="337"/>
      <c r="AN235" s="337"/>
      <c r="AO235" s="337"/>
      <c r="AP235" s="337"/>
      <c r="AQ235" s="337"/>
      <c r="AR235" s="337"/>
      <c r="AS235" s="337"/>
      <c r="AT235" s="337"/>
      <c r="AU235" s="337"/>
      <c r="AV235" s="337"/>
      <c r="AW235" s="337"/>
      <c r="AX235" s="337"/>
      <c r="AY235" s="337"/>
      <c r="AZ235" s="337"/>
      <c r="BA235" s="337"/>
      <c r="BB235" s="337"/>
      <c r="BC235" s="337"/>
      <c r="BD235" s="337"/>
      <c r="BE235" s="338"/>
      <c r="BF235" s="339"/>
      <c r="BG235" s="342">
        <f t="shared" si="18"/>
        <v>0</v>
      </c>
      <c r="BH235" s="341">
        <f t="shared" si="19"/>
        <v>0</v>
      </c>
      <c r="BI235" s="184" t="e">
        <f>IF(#REF!&lt;&gt;0,BG235/#REF!,0)</f>
        <v>#REF!</v>
      </c>
      <c r="BK235" s="147"/>
      <c r="BL235" s="133"/>
      <c r="BM235" s="121">
        <f t="shared" si="20"/>
        <v>0</v>
      </c>
      <c r="BN235" s="106">
        <f t="shared" si="23"/>
        <v>0</v>
      </c>
      <c r="BO235" s="122">
        <f t="shared" si="21"/>
        <v>0</v>
      </c>
      <c r="BP235" s="123">
        <v>0</v>
      </c>
      <c r="BQ235" s="123">
        <v>0</v>
      </c>
      <c r="BR235" s="185">
        <f t="shared" si="22"/>
        <v>0</v>
      </c>
      <c r="BS235" s="107"/>
      <c r="BT235" s="132"/>
    </row>
    <row r="236" spans="1:72" ht="15" hidden="1" customHeight="1" x14ac:dyDescent="0.25">
      <c r="A236" s="130" t="s">
        <v>4</v>
      </c>
      <c r="B236" s="563"/>
      <c r="C236" s="564"/>
      <c r="D236" s="335">
        <v>0</v>
      </c>
      <c r="E236" s="336"/>
      <c r="F236" s="337"/>
      <c r="G236" s="337"/>
      <c r="H236" s="337"/>
      <c r="I236" s="337"/>
      <c r="J236" s="337"/>
      <c r="K236" s="337"/>
      <c r="L236" s="337"/>
      <c r="M236" s="337"/>
      <c r="N236" s="337"/>
      <c r="O236" s="337"/>
      <c r="P236" s="337"/>
      <c r="Q236" s="337"/>
      <c r="R236" s="337"/>
      <c r="S236" s="337"/>
      <c r="T236" s="337"/>
      <c r="U236" s="337"/>
      <c r="V236" s="337"/>
      <c r="W236" s="337"/>
      <c r="X236" s="337"/>
      <c r="Y236" s="337"/>
      <c r="Z236" s="337"/>
      <c r="AA236" s="337"/>
      <c r="AB236" s="337"/>
      <c r="AC236" s="337"/>
      <c r="AD236" s="337"/>
      <c r="AE236" s="337"/>
      <c r="AF236" s="337"/>
      <c r="AG236" s="337"/>
      <c r="AH236" s="337"/>
      <c r="AI236" s="337"/>
      <c r="AJ236" s="337"/>
      <c r="AK236" s="337"/>
      <c r="AL236" s="337"/>
      <c r="AM236" s="337"/>
      <c r="AN236" s="337"/>
      <c r="AO236" s="337"/>
      <c r="AP236" s="337"/>
      <c r="AQ236" s="337"/>
      <c r="AR236" s="337"/>
      <c r="AS236" s="337"/>
      <c r="AT236" s="337"/>
      <c r="AU236" s="337"/>
      <c r="AV236" s="337"/>
      <c r="AW236" s="337"/>
      <c r="AX236" s="337"/>
      <c r="AY236" s="337"/>
      <c r="AZ236" s="337"/>
      <c r="BA236" s="337"/>
      <c r="BB236" s="337"/>
      <c r="BC236" s="337"/>
      <c r="BD236" s="337"/>
      <c r="BE236" s="338"/>
      <c r="BF236" s="339"/>
      <c r="BG236" s="342">
        <f t="shared" si="18"/>
        <v>0</v>
      </c>
      <c r="BH236" s="341">
        <f t="shared" si="19"/>
        <v>0</v>
      </c>
      <c r="BI236" s="184" t="e">
        <f>IF(#REF!&lt;&gt;0,BG236/#REF!,0)</f>
        <v>#REF!</v>
      </c>
      <c r="BK236" s="147"/>
      <c r="BL236" s="133"/>
      <c r="BM236" s="121">
        <f t="shared" si="20"/>
        <v>0</v>
      </c>
      <c r="BN236" s="106">
        <f t="shared" si="23"/>
        <v>0</v>
      </c>
      <c r="BO236" s="122">
        <f t="shared" si="21"/>
        <v>0</v>
      </c>
      <c r="BP236" s="123">
        <v>0</v>
      </c>
      <c r="BQ236" s="123">
        <v>0</v>
      </c>
      <c r="BR236" s="185">
        <f t="shared" si="22"/>
        <v>0</v>
      </c>
      <c r="BS236" s="107"/>
      <c r="BT236" s="132"/>
    </row>
    <row r="237" spans="1:72" ht="15" hidden="1" customHeight="1" x14ac:dyDescent="0.25">
      <c r="A237" s="130" t="s">
        <v>4</v>
      </c>
      <c r="B237" s="563"/>
      <c r="C237" s="564"/>
      <c r="D237" s="335">
        <v>0</v>
      </c>
      <c r="E237" s="336"/>
      <c r="F237" s="337"/>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7"/>
      <c r="AC237" s="337"/>
      <c r="AD237" s="337"/>
      <c r="AE237" s="337"/>
      <c r="AF237" s="337"/>
      <c r="AG237" s="337"/>
      <c r="AH237" s="337"/>
      <c r="AI237" s="337"/>
      <c r="AJ237" s="337"/>
      <c r="AK237" s="337"/>
      <c r="AL237" s="337"/>
      <c r="AM237" s="337"/>
      <c r="AN237" s="337"/>
      <c r="AO237" s="337"/>
      <c r="AP237" s="337"/>
      <c r="AQ237" s="337"/>
      <c r="AR237" s="337"/>
      <c r="AS237" s="337"/>
      <c r="AT237" s="337"/>
      <c r="AU237" s="337"/>
      <c r="AV237" s="337"/>
      <c r="AW237" s="337"/>
      <c r="AX237" s="337"/>
      <c r="AY237" s="337"/>
      <c r="AZ237" s="337"/>
      <c r="BA237" s="337"/>
      <c r="BB237" s="337"/>
      <c r="BC237" s="337"/>
      <c r="BD237" s="337"/>
      <c r="BE237" s="338"/>
      <c r="BF237" s="339"/>
      <c r="BG237" s="342">
        <f t="shared" si="18"/>
        <v>0</v>
      </c>
      <c r="BH237" s="341">
        <f t="shared" si="19"/>
        <v>0</v>
      </c>
      <c r="BI237" s="184" t="e">
        <f>IF(#REF!&lt;&gt;0,BG237/#REF!,0)</f>
        <v>#REF!</v>
      </c>
      <c r="BK237" s="147"/>
      <c r="BL237" s="133"/>
      <c r="BM237" s="121">
        <f t="shared" si="20"/>
        <v>0</v>
      </c>
      <c r="BN237" s="106">
        <f t="shared" si="23"/>
        <v>0</v>
      </c>
      <c r="BO237" s="122">
        <f t="shared" si="21"/>
        <v>0</v>
      </c>
      <c r="BP237" s="123">
        <v>0</v>
      </c>
      <c r="BQ237" s="123">
        <v>0</v>
      </c>
      <c r="BR237" s="185">
        <f t="shared" si="22"/>
        <v>0</v>
      </c>
      <c r="BS237" s="107"/>
      <c r="BT237" s="132"/>
    </row>
    <row r="238" spans="1:72" ht="15" hidden="1" customHeight="1" x14ac:dyDescent="0.25">
      <c r="A238" s="130" t="s">
        <v>4</v>
      </c>
      <c r="B238" s="563"/>
      <c r="C238" s="564"/>
      <c r="D238" s="335">
        <v>0</v>
      </c>
      <c r="E238" s="336"/>
      <c r="F238" s="337"/>
      <c r="G238" s="337"/>
      <c r="H238" s="337"/>
      <c r="I238" s="337"/>
      <c r="J238" s="337"/>
      <c r="K238" s="337"/>
      <c r="L238" s="337"/>
      <c r="M238" s="337"/>
      <c r="N238" s="337"/>
      <c r="O238" s="337"/>
      <c r="P238" s="337"/>
      <c r="Q238" s="337"/>
      <c r="R238" s="337"/>
      <c r="S238" s="337"/>
      <c r="T238" s="337"/>
      <c r="U238" s="337"/>
      <c r="V238" s="337"/>
      <c r="W238" s="337"/>
      <c r="X238" s="337"/>
      <c r="Y238" s="337"/>
      <c r="Z238" s="337"/>
      <c r="AA238" s="337"/>
      <c r="AB238" s="337"/>
      <c r="AC238" s="337"/>
      <c r="AD238" s="337"/>
      <c r="AE238" s="337"/>
      <c r="AF238" s="337"/>
      <c r="AG238" s="337"/>
      <c r="AH238" s="337"/>
      <c r="AI238" s="337"/>
      <c r="AJ238" s="337"/>
      <c r="AK238" s="337"/>
      <c r="AL238" s="337"/>
      <c r="AM238" s="337"/>
      <c r="AN238" s="337"/>
      <c r="AO238" s="337"/>
      <c r="AP238" s="337"/>
      <c r="AQ238" s="337"/>
      <c r="AR238" s="337"/>
      <c r="AS238" s="337"/>
      <c r="AT238" s="337"/>
      <c r="AU238" s="337"/>
      <c r="AV238" s="337"/>
      <c r="AW238" s="337"/>
      <c r="AX238" s="337"/>
      <c r="AY238" s="337"/>
      <c r="AZ238" s="337"/>
      <c r="BA238" s="337"/>
      <c r="BB238" s="337"/>
      <c r="BC238" s="337"/>
      <c r="BD238" s="337"/>
      <c r="BE238" s="338"/>
      <c r="BF238" s="339"/>
      <c r="BG238" s="342">
        <f t="shared" si="18"/>
        <v>0</v>
      </c>
      <c r="BH238" s="341">
        <f t="shared" si="19"/>
        <v>0</v>
      </c>
      <c r="BI238" s="184" t="e">
        <f>IF(#REF!&lt;&gt;0,BG238/#REF!,0)</f>
        <v>#REF!</v>
      </c>
      <c r="BK238" s="147"/>
      <c r="BL238" s="133"/>
      <c r="BM238" s="121">
        <f t="shared" si="20"/>
        <v>0</v>
      </c>
      <c r="BN238" s="106">
        <f t="shared" si="23"/>
        <v>0</v>
      </c>
      <c r="BO238" s="122">
        <f t="shared" si="21"/>
        <v>0</v>
      </c>
      <c r="BP238" s="123">
        <v>0</v>
      </c>
      <c r="BQ238" s="123">
        <v>0</v>
      </c>
      <c r="BR238" s="185">
        <f t="shared" si="22"/>
        <v>0</v>
      </c>
      <c r="BS238" s="107"/>
      <c r="BT238" s="132"/>
    </row>
    <row r="239" spans="1:72" ht="15" hidden="1" customHeight="1" x14ac:dyDescent="0.25">
      <c r="A239" s="130" t="s">
        <v>4</v>
      </c>
      <c r="B239" s="563"/>
      <c r="C239" s="564"/>
      <c r="D239" s="335">
        <v>0</v>
      </c>
      <c r="E239" s="336"/>
      <c r="F239" s="337"/>
      <c r="G239" s="337"/>
      <c r="H239" s="337"/>
      <c r="I239" s="337"/>
      <c r="J239" s="337"/>
      <c r="K239" s="337"/>
      <c r="L239" s="337"/>
      <c r="M239" s="337"/>
      <c r="N239" s="337"/>
      <c r="O239" s="337"/>
      <c r="P239" s="337"/>
      <c r="Q239" s="337"/>
      <c r="R239" s="337"/>
      <c r="S239" s="337"/>
      <c r="T239" s="337"/>
      <c r="U239" s="337"/>
      <c r="V239" s="337"/>
      <c r="W239" s="337"/>
      <c r="X239" s="337"/>
      <c r="Y239" s="337"/>
      <c r="Z239" s="337"/>
      <c r="AA239" s="337"/>
      <c r="AB239" s="337"/>
      <c r="AC239" s="337"/>
      <c r="AD239" s="337"/>
      <c r="AE239" s="337"/>
      <c r="AF239" s="337"/>
      <c r="AG239" s="337"/>
      <c r="AH239" s="337"/>
      <c r="AI239" s="337"/>
      <c r="AJ239" s="337"/>
      <c r="AK239" s="337"/>
      <c r="AL239" s="337"/>
      <c r="AM239" s="337"/>
      <c r="AN239" s="337"/>
      <c r="AO239" s="337"/>
      <c r="AP239" s="337"/>
      <c r="AQ239" s="337"/>
      <c r="AR239" s="337"/>
      <c r="AS239" s="337"/>
      <c r="AT239" s="337"/>
      <c r="AU239" s="337"/>
      <c r="AV239" s="337"/>
      <c r="AW239" s="337"/>
      <c r="AX239" s="337"/>
      <c r="AY239" s="337"/>
      <c r="AZ239" s="337"/>
      <c r="BA239" s="337"/>
      <c r="BB239" s="337"/>
      <c r="BC239" s="337"/>
      <c r="BD239" s="337"/>
      <c r="BE239" s="338"/>
      <c r="BF239" s="339"/>
      <c r="BG239" s="342">
        <f t="shared" si="18"/>
        <v>0</v>
      </c>
      <c r="BH239" s="341">
        <f t="shared" si="19"/>
        <v>0</v>
      </c>
      <c r="BI239" s="184" t="e">
        <f>IF(#REF!&lt;&gt;0,BG239/#REF!,0)</f>
        <v>#REF!</v>
      </c>
      <c r="BK239" s="147"/>
      <c r="BL239" s="133"/>
      <c r="BM239" s="121">
        <f t="shared" si="20"/>
        <v>0</v>
      </c>
      <c r="BN239" s="106">
        <f t="shared" si="23"/>
        <v>0</v>
      </c>
      <c r="BO239" s="122">
        <f t="shared" si="21"/>
        <v>0</v>
      </c>
      <c r="BP239" s="123">
        <v>0</v>
      </c>
      <c r="BQ239" s="123">
        <v>0</v>
      </c>
      <c r="BR239" s="185">
        <f t="shared" si="22"/>
        <v>0</v>
      </c>
      <c r="BS239" s="107"/>
      <c r="BT239" s="132"/>
    </row>
    <row r="240" spans="1:72" ht="15" hidden="1" customHeight="1" x14ac:dyDescent="0.25">
      <c r="A240" s="130" t="s">
        <v>4</v>
      </c>
      <c r="B240" s="563"/>
      <c r="C240" s="564"/>
      <c r="D240" s="335">
        <v>0</v>
      </c>
      <c r="E240" s="336"/>
      <c r="F240" s="337"/>
      <c r="G240" s="337"/>
      <c r="H240" s="337"/>
      <c r="I240" s="337"/>
      <c r="J240" s="337"/>
      <c r="K240" s="337"/>
      <c r="L240" s="337"/>
      <c r="M240" s="337"/>
      <c r="N240" s="337"/>
      <c r="O240" s="337"/>
      <c r="P240" s="337"/>
      <c r="Q240" s="337"/>
      <c r="R240" s="337"/>
      <c r="S240" s="337"/>
      <c r="T240" s="337"/>
      <c r="U240" s="337"/>
      <c r="V240" s="337"/>
      <c r="W240" s="337"/>
      <c r="X240" s="337"/>
      <c r="Y240" s="337"/>
      <c r="Z240" s="337"/>
      <c r="AA240" s="337"/>
      <c r="AB240" s="337"/>
      <c r="AC240" s="337"/>
      <c r="AD240" s="337"/>
      <c r="AE240" s="337"/>
      <c r="AF240" s="337"/>
      <c r="AG240" s="337"/>
      <c r="AH240" s="337"/>
      <c r="AI240" s="337"/>
      <c r="AJ240" s="337"/>
      <c r="AK240" s="337"/>
      <c r="AL240" s="337"/>
      <c r="AM240" s="337"/>
      <c r="AN240" s="337"/>
      <c r="AO240" s="337"/>
      <c r="AP240" s="337"/>
      <c r="AQ240" s="337"/>
      <c r="AR240" s="337"/>
      <c r="AS240" s="337"/>
      <c r="AT240" s="337"/>
      <c r="AU240" s="337"/>
      <c r="AV240" s="337"/>
      <c r="AW240" s="337"/>
      <c r="AX240" s="337"/>
      <c r="AY240" s="337"/>
      <c r="AZ240" s="337"/>
      <c r="BA240" s="337"/>
      <c r="BB240" s="337"/>
      <c r="BC240" s="337"/>
      <c r="BD240" s="337"/>
      <c r="BE240" s="338"/>
      <c r="BF240" s="339"/>
      <c r="BG240" s="342">
        <f t="shared" si="18"/>
        <v>0</v>
      </c>
      <c r="BH240" s="341">
        <f t="shared" si="19"/>
        <v>0</v>
      </c>
      <c r="BI240" s="184" t="e">
        <f>IF(#REF!&lt;&gt;0,BG240/#REF!,0)</f>
        <v>#REF!</v>
      </c>
      <c r="BK240" s="147"/>
      <c r="BL240" s="133"/>
      <c r="BM240" s="121">
        <f t="shared" si="20"/>
        <v>0</v>
      </c>
      <c r="BN240" s="106">
        <f t="shared" si="23"/>
        <v>0</v>
      </c>
      <c r="BO240" s="122">
        <f t="shared" si="21"/>
        <v>0</v>
      </c>
      <c r="BP240" s="123">
        <v>0</v>
      </c>
      <c r="BQ240" s="123">
        <v>0</v>
      </c>
      <c r="BR240" s="185">
        <f t="shared" si="22"/>
        <v>0</v>
      </c>
      <c r="BS240" s="107"/>
      <c r="BT240" s="132"/>
    </row>
    <row r="241" spans="1:72" ht="15" hidden="1" customHeight="1" x14ac:dyDescent="0.25">
      <c r="A241" s="130" t="s">
        <v>4</v>
      </c>
      <c r="B241" s="563"/>
      <c r="C241" s="564"/>
      <c r="D241" s="335">
        <v>0</v>
      </c>
      <c r="E241" s="336"/>
      <c r="F241" s="337"/>
      <c r="G241" s="337"/>
      <c r="H241" s="337"/>
      <c r="I241" s="337"/>
      <c r="J241" s="337"/>
      <c r="K241" s="337"/>
      <c r="L241" s="337"/>
      <c r="M241" s="337"/>
      <c r="N241" s="337"/>
      <c r="O241" s="337"/>
      <c r="P241" s="337"/>
      <c r="Q241" s="337"/>
      <c r="R241" s="337"/>
      <c r="S241" s="337"/>
      <c r="T241" s="337"/>
      <c r="U241" s="337"/>
      <c r="V241" s="337"/>
      <c r="W241" s="337"/>
      <c r="X241" s="337"/>
      <c r="Y241" s="337"/>
      <c r="Z241" s="337"/>
      <c r="AA241" s="337"/>
      <c r="AB241" s="337"/>
      <c r="AC241" s="337"/>
      <c r="AD241" s="337"/>
      <c r="AE241" s="337"/>
      <c r="AF241" s="337"/>
      <c r="AG241" s="337"/>
      <c r="AH241" s="337"/>
      <c r="AI241" s="337"/>
      <c r="AJ241" s="337"/>
      <c r="AK241" s="337"/>
      <c r="AL241" s="337"/>
      <c r="AM241" s="337"/>
      <c r="AN241" s="337"/>
      <c r="AO241" s="337"/>
      <c r="AP241" s="337"/>
      <c r="AQ241" s="337"/>
      <c r="AR241" s="337"/>
      <c r="AS241" s="337"/>
      <c r="AT241" s="337"/>
      <c r="AU241" s="337"/>
      <c r="AV241" s="337"/>
      <c r="AW241" s="337"/>
      <c r="AX241" s="337"/>
      <c r="AY241" s="337"/>
      <c r="AZ241" s="337"/>
      <c r="BA241" s="337"/>
      <c r="BB241" s="337"/>
      <c r="BC241" s="337"/>
      <c r="BD241" s="337"/>
      <c r="BE241" s="338"/>
      <c r="BF241" s="339"/>
      <c r="BG241" s="342">
        <f t="shared" si="18"/>
        <v>0</v>
      </c>
      <c r="BH241" s="341">
        <f t="shared" si="19"/>
        <v>0</v>
      </c>
      <c r="BI241" s="184" t="e">
        <f>IF(#REF!&lt;&gt;0,BG241/#REF!,0)</f>
        <v>#REF!</v>
      </c>
      <c r="BK241" s="147"/>
      <c r="BL241" s="133"/>
      <c r="BM241" s="121">
        <f t="shared" si="20"/>
        <v>0</v>
      </c>
      <c r="BN241" s="106">
        <f t="shared" si="23"/>
        <v>0</v>
      </c>
      <c r="BO241" s="122">
        <f t="shared" si="21"/>
        <v>0</v>
      </c>
      <c r="BP241" s="123">
        <v>0</v>
      </c>
      <c r="BQ241" s="123">
        <v>0</v>
      </c>
      <c r="BR241" s="185">
        <f t="shared" si="22"/>
        <v>0</v>
      </c>
      <c r="BS241" s="107"/>
      <c r="BT241" s="132"/>
    </row>
    <row r="242" spans="1:72" ht="15" hidden="1" customHeight="1" x14ac:dyDescent="0.25">
      <c r="A242" s="130" t="s">
        <v>4</v>
      </c>
      <c r="B242" s="563"/>
      <c r="C242" s="564"/>
      <c r="D242" s="335">
        <v>0</v>
      </c>
      <c r="E242" s="336"/>
      <c r="F242" s="337"/>
      <c r="G242" s="337"/>
      <c r="H242" s="337"/>
      <c r="I242" s="337"/>
      <c r="J242" s="337"/>
      <c r="K242" s="337"/>
      <c r="L242" s="337"/>
      <c r="M242" s="337"/>
      <c r="N242" s="337"/>
      <c r="O242" s="337"/>
      <c r="P242" s="337"/>
      <c r="Q242" s="337"/>
      <c r="R242" s="337"/>
      <c r="S242" s="337"/>
      <c r="T242" s="337"/>
      <c r="U242" s="337"/>
      <c r="V242" s="337"/>
      <c r="W242" s="337"/>
      <c r="X242" s="337"/>
      <c r="Y242" s="337"/>
      <c r="Z242" s="337"/>
      <c r="AA242" s="337"/>
      <c r="AB242" s="337"/>
      <c r="AC242" s="337"/>
      <c r="AD242" s="337"/>
      <c r="AE242" s="337"/>
      <c r="AF242" s="337"/>
      <c r="AG242" s="337"/>
      <c r="AH242" s="337"/>
      <c r="AI242" s="337"/>
      <c r="AJ242" s="337"/>
      <c r="AK242" s="337"/>
      <c r="AL242" s="337"/>
      <c r="AM242" s="337"/>
      <c r="AN242" s="337"/>
      <c r="AO242" s="337"/>
      <c r="AP242" s="337"/>
      <c r="AQ242" s="337"/>
      <c r="AR242" s="337"/>
      <c r="AS242" s="337"/>
      <c r="AT242" s="337"/>
      <c r="AU242" s="337"/>
      <c r="AV242" s="337"/>
      <c r="AW242" s="337"/>
      <c r="AX242" s="337"/>
      <c r="AY242" s="337"/>
      <c r="AZ242" s="337"/>
      <c r="BA242" s="337"/>
      <c r="BB242" s="337"/>
      <c r="BC242" s="337"/>
      <c r="BD242" s="337"/>
      <c r="BE242" s="338"/>
      <c r="BF242" s="339"/>
      <c r="BG242" s="342">
        <f t="shared" si="18"/>
        <v>0</v>
      </c>
      <c r="BH242" s="341">
        <f t="shared" si="19"/>
        <v>0</v>
      </c>
      <c r="BI242" s="184" t="e">
        <f>IF(#REF!&lt;&gt;0,BG242/#REF!,0)</f>
        <v>#REF!</v>
      </c>
      <c r="BK242" s="147"/>
      <c r="BL242" s="133"/>
      <c r="BM242" s="121">
        <f t="shared" si="20"/>
        <v>0</v>
      </c>
      <c r="BN242" s="106">
        <f t="shared" si="23"/>
        <v>0</v>
      </c>
      <c r="BO242" s="122">
        <f t="shared" si="21"/>
        <v>0</v>
      </c>
      <c r="BP242" s="123">
        <v>0</v>
      </c>
      <c r="BQ242" s="123">
        <v>0</v>
      </c>
      <c r="BR242" s="185">
        <f t="shared" si="22"/>
        <v>0</v>
      </c>
      <c r="BS242" s="107"/>
      <c r="BT242" s="132"/>
    </row>
    <row r="243" spans="1:72" ht="15" hidden="1" customHeight="1" x14ac:dyDescent="0.25">
      <c r="A243" s="130" t="s">
        <v>4</v>
      </c>
      <c r="B243" s="563"/>
      <c r="C243" s="564"/>
      <c r="D243" s="335">
        <v>0</v>
      </c>
      <c r="E243" s="336"/>
      <c r="F243" s="337"/>
      <c r="G243" s="337"/>
      <c r="H243" s="337"/>
      <c r="I243" s="337"/>
      <c r="J243" s="337"/>
      <c r="K243" s="3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c r="AG243" s="337"/>
      <c r="AH243" s="337"/>
      <c r="AI243" s="337"/>
      <c r="AJ243" s="337"/>
      <c r="AK243" s="337"/>
      <c r="AL243" s="337"/>
      <c r="AM243" s="337"/>
      <c r="AN243" s="337"/>
      <c r="AO243" s="337"/>
      <c r="AP243" s="337"/>
      <c r="AQ243" s="337"/>
      <c r="AR243" s="337"/>
      <c r="AS243" s="337"/>
      <c r="AT243" s="337"/>
      <c r="AU243" s="337"/>
      <c r="AV243" s="337"/>
      <c r="AW243" s="337"/>
      <c r="AX243" s="337"/>
      <c r="AY243" s="337"/>
      <c r="AZ243" s="337"/>
      <c r="BA243" s="337"/>
      <c r="BB243" s="337"/>
      <c r="BC243" s="337"/>
      <c r="BD243" s="337"/>
      <c r="BE243" s="338"/>
      <c r="BF243" s="339"/>
      <c r="BG243" s="342">
        <f t="shared" si="18"/>
        <v>0</v>
      </c>
      <c r="BH243" s="341">
        <f t="shared" si="19"/>
        <v>0</v>
      </c>
      <c r="BI243" s="184" t="e">
        <f>IF(#REF!&lt;&gt;0,BG243/#REF!,0)</f>
        <v>#REF!</v>
      </c>
      <c r="BK243" s="147"/>
      <c r="BL243" s="133"/>
      <c r="BM243" s="121">
        <f t="shared" si="20"/>
        <v>0</v>
      </c>
      <c r="BN243" s="106">
        <f t="shared" si="23"/>
        <v>0</v>
      </c>
      <c r="BO243" s="122">
        <f t="shared" si="21"/>
        <v>0</v>
      </c>
      <c r="BP243" s="123">
        <v>0</v>
      </c>
      <c r="BQ243" s="123">
        <v>0</v>
      </c>
      <c r="BR243" s="185">
        <f t="shared" si="22"/>
        <v>0</v>
      </c>
      <c r="BS243" s="107"/>
      <c r="BT243" s="132"/>
    </row>
    <row r="244" spans="1:72" ht="15" hidden="1" customHeight="1" x14ac:dyDescent="0.25">
      <c r="A244" s="130" t="s">
        <v>4</v>
      </c>
      <c r="B244" s="563"/>
      <c r="C244" s="564"/>
      <c r="D244" s="335">
        <v>0</v>
      </c>
      <c r="E244" s="336"/>
      <c r="F244" s="337"/>
      <c r="G244" s="337"/>
      <c r="H244" s="337"/>
      <c r="I244" s="337"/>
      <c r="J244" s="337"/>
      <c r="K244" s="337"/>
      <c r="L244" s="337"/>
      <c r="M244" s="337"/>
      <c r="N244" s="337"/>
      <c r="O244" s="337"/>
      <c r="P244" s="337"/>
      <c r="Q244" s="337"/>
      <c r="R244" s="337"/>
      <c r="S244" s="337"/>
      <c r="T244" s="337"/>
      <c r="U244" s="337"/>
      <c r="V244" s="337"/>
      <c r="W244" s="337"/>
      <c r="X244" s="337"/>
      <c r="Y244" s="337"/>
      <c r="Z244" s="337"/>
      <c r="AA244" s="337"/>
      <c r="AB244" s="337"/>
      <c r="AC244" s="337"/>
      <c r="AD244" s="337"/>
      <c r="AE244" s="337"/>
      <c r="AF244" s="337"/>
      <c r="AG244" s="337"/>
      <c r="AH244" s="337"/>
      <c r="AI244" s="337"/>
      <c r="AJ244" s="337"/>
      <c r="AK244" s="337"/>
      <c r="AL244" s="337"/>
      <c r="AM244" s="337"/>
      <c r="AN244" s="337"/>
      <c r="AO244" s="337"/>
      <c r="AP244" s="337"/>
      <c r="AQ244" s="337"/>
      <c r="AR244" s="337"/>
      <c r="AS244" s="337"/>
      <c r="AT244" s="337"/>
      <c r="AU244" s="337"/>
      <c r="AV244" s="337"/>
      <c r="AW244" s="337"/>
      <c r="AX244" s="337"/>
      <c r="AY244" s="337"/>
      <c r="AZ244" s="337"/>
      <c r="BA244" s="337"/>
      <c r="BB244" s="337"/>
      <c r="BC244" s="337"/>
      <c r="BD244" s="337"/>
      <c r="BE244" s="338"/>
      <c r="BF244" s="339"/>
      <c r="BG244" s="342">
        <f t="shared" si="18"/>
        <v>0</v>
      </c>
      <c r="BH244" s="341">
        <f t="shared" si="19"/>
        <v>0</v>
      </c>
      <c r="BI244" s="184" t="e">
        <f>IF(#REF!&lt;&gt;0,BG244/#REF!,0)</f>
        <v>#REF!</v>
      </c>
      <c r="BK244" s="147"/>
      <c r="BL244" s="133"/>
      <c r="BM244" s="121">
        <f t="shared" si="20"/>
        <v>0</v>
      </c>
      <c r="BN244" s="106">
        <f t="shared" si="23"/>
        <v>0</v>
      </c>
      <c r="BO244" s="122">
        <f t="shared" si="21"/>
        <v>0</v>
      </c>
      <c r="BP244" s="123">
        <v>0</v>
      </c>
      <c r="BQ244" s="123">
        <v>0</v>
      </c>
      <c r="BR244" s="185">
        <f t="shared" si="22"/>
        <v>0</v>
      </c>
      <c r="BS244" s="107"/>
      <c r="BT244" s="132"/>
    </row>
    <row r="245" spans="1:72" ht="15" hidden="1" customHeight="1" x14ac:dyDescent="0.25">
      <c r="A245" s="130" t="s">
        <v>4</v>
      </c>
      <c r="B245" s="563"/>
      <c r="C245" s="564"/>
      <c r="D245" s="335">
        <v>0</v>
      </c>
      <c r="E245" s="336"/>
      <c r="F245" s="337"/>
      <c r="G245" s="337"/>
      <c r="H245" s="337"/>
      <c r="I245" s="337"/>
      <c r="J245" s="337"/>
      <c r="K245" s="337"/>
      <c r="L245" s="337"/>
      <c r="M245" s="337"/>
      <c r="N245" s="337"/>
      <c r="O245" s="337"/>
      <c r="P245" s="337"/>
      <c r="Q245" s="337"/>
      <c r="R245" s="337"/>
      <c r="S245" s="337"/>
      <c r="T245" s="337"/>
      <c r="U245" s="337"/>
      <c r="V245" s="337"/>
      <c r="W245" s="337"/>
      <c r="X245" s="337"/>
      <c r="Y245" s="337"/>
      <c r="Z245" s="337"/>
      <c r="AA245" s="337"/>
      <c r="AB245" s="337"/>
      <c r="AC245" s="337"/>
      <c r="AD245" s="337"/>
      <c r="AE245" s="337"/>
      <c r="AF245" s="337"/>
      <c r="AG245" s="337"/>
      <c r="AH245" s="337"/>
      <c r="AI245" s="337"/>
      <c r="AJ245" s="337"/>
      <c r="AK245" s="337"/>
      <c r="AL245" s="337"/>
      <c r="AM245" s="337"/>
      <c r="AN245" s="337"/>
      <c r="AO245" s="337"/>
      <c r="AP245" s="337"/>
      <c r="AQ245" s="337"/>
      <c r="AR245" s="337"/>
      <c r="AS245" s="337"/>
      <c r="AT245" s="337"/>
      <c r="AU245" s="337"/>
      <c r="AV245" s="337"/>
      <c r="AW245" s="337"/>
      <c r="AX245" s="337"/>
      <c r="AY245" s="337"/>
      <c r="AZ245" s="337"/>
      <c r="BA245" s="337"/>
      <c r="BB245" s="337"/>
      <c r="BC245" s="337"/>
      <c r="BD245" s="337"/>
      <c r="BE245" s="338"/>
      <c r="BF245" s="339"/>
      <c r="BG245" s="342">
        <f t="shared" si="18"/>
        <v>0</v>
      </c>
      <c r="BH245" s="341">
        <f t="shared" si="19"/>
        <v>0</v>
      </c>
      <c r="BI245" s="184" t="e">
        <f>IF(#REF!&lt;&gt;0,BG245/#REF!,0)</f>
        <v>#REF!</v>
      </c>
      <c r="BK245" s="147"/>
      <c r="BL245" s="133"/>
      <c r="BM245" s="121">
        <f t="shared" si="20"/>
        <v>0</v>
      </c>
      <c r="BN245" s="106">
        <f t="shared" si="23"/>
        <v>0</v>
      </c>
      <c r="BO245" s="122">
        <f t="shared" si="21"/>
        <v>0</v>
      </c>
      <c r="BP245" s="123">
        <v>0</v>
      </c>
      <c r="BQ245" s="123">
        <v>0</v>
      </c>
      <c r="BR245" s="185">
        <f t="shared" si="22"/>
        <v>0</v>
      </c>
      <c r="BS245" s="107"/>
      <c r="BT245" s="132"/>
    </row>
    <row r="246" spans="1:72" ht="15" hidden="1" customHeight="1" x14ac:dyDescent="0.25">
      <c r="A246" s="130" t="s">
        <v>4</v>
      </c>
      <c r="B246" s="563"/>
      <c r="C246" s="564"/>
      <c r="D246" s="335">
        <v>0</v>
      </c>
      <c r="E246" s="336"/>
      <c r="F246" s="337"/>
      <c r="G246" s="337"/>
      <c r="H246" s="337"/>
      <c r="I246" s="337"/>
      <c r="J246" s="337"/>
      <c r="K246" s="337"/>
      <c r="L246" s="337"/>
      <c r="M246" s="337"/>
      <c r="N246" s="337"/>
      <c r="O246" s="337"/>
      <c r="P246" s="337"/>
      <c r="Q246" s="337"/>
      <c r="R246" s="337"/>
      <c r="S246" s="337"/>
      <c r="T246" s="337"/>
      <c r="U246" s="337"/>
      <c r="V246" s="337"/>
      <c r="W246" s="337"/>
      <c r="X246" s="337"/>
      <c r="Y246" s="337"/>
      <c r="Z246" s="337"/>
      <c r="AA246" s="337"/>
      <c r="AB246" s="337"/>
      <c r="AC246" s="337"/>
      <c r="AD246" s="337"/>
      <c r="AE246" s="337"/>
      <c r="AF246" s="337"/>
      <c r="AG246" s="337"/>
      <c r="AH246" s="337"/>
      <c r="AI246" s="337"/>
      <c r="AJ246" s="337"/>
      <c r="AK246" s="337"/>
      <c r="AL246" s="337"/>
      <c r="AM246" s="337"/>
      <c r="AN246" s="337"/>
      <c r="AO246" s="337"/>
      <c r="AP246" s="337"/>
      <c r="AQ246" s="337"/>
      <c r="AR246" s="337"/>
      <c r="AS246" s="337"/>
      <c r="AT246" s="337"/>
      <c r="AU246" s="337"/>
      <c r="AV246" s="337"/>
      <c r="AW246" s="337"/>
      <c r="AX246" s="337"/>
      <c r="AY246" s="337"/>
      <c r="AZ246" s="337"/>
      <c r="BA246" s="337"/>
      <c r="BB246" s="337"/>
      <c r="BC246" s="337"/>
      <c r="BD246" s="337"/>
      <c r="BE246" s="338"/>
      <c r="BF246" s="339"/>
      <c r="BG246" s="342">
        <f t="shared" si="18"/>
        <v>0</v>
      </c>
      <c r="BH246" s="341">
        <f t="shared" si="19"/>
        <v>0</v>
      </c>
      <c r="BI246" s="184" t="e">
        <f>IF(#REF!&lt;&gt;0,BG246/#REF!,0)</f>
        <v>#REF!</v>
      </c>
      <c r="BK246" s="147"/>
      <c r="BL246" s="133"/>
      <c r="BM246" s="121">
        <f t="shared" si="20"/>
        <v>0</v>
      </c>
      <c r="BN246" s="106">
        <f t="shared" si="23"/>
        <v>0</v>
      </c>
      <c r="BO246" s="122">
        <f t="shared" si="21"/>
        <v>0</v>
      </c>
      <c r="BP246" s="123">
        <v>0</v>
      </c>
      <c r="BQ246" s="123">
        <v>0</v>
      </c>
      <c r="BR246" s="185">
        <f t="shared" si="22"/>
        <v>0</v>
      </c>
      <c r="BS246" s="107"/>
      <c r="BT246" s="132"/>
    </row>
    <row r="247" spans="1:72" ht="15" hidden="1" customHeight="1" x14ac:dyDescent="0.25">
      <c r="A247" s="130" t="s">
        <v>4</v>
      </c>
      <c r="B247" s="563"/>
      <c r="C247" s="564"/>
      <c r="D247" s="335">
        <v>0</v>
      </c>
      <c r="E247" s="336"/>
      <c r="F247" s="337"/>
      <c r="G247" s="337"/>
      <c r="H247" s="337"/>
      <c r="I247" s="337"/>
      <c r="J247" s="337"/>
      <c r="K247" s="337"/>
      <c r="L247" s="337"/>
      <c r="M247" s="337"/>
      <c r="N247" s="337"/>
      <c r="O247" s="337"/>
      <c r="P247" s="337"/>
      <c r="Q247" s="337"/>
      <c r="R247" s="337"/>
      <c r="S247" s="337"/>
      <c r="T247" s="337"/>
      <c r="U247" s="337"/>
      <c r="V247" s="337"/>
      <c r="W247" s="337"/>
      <c r="X247" s="337"/>
      <c r="Y247" s="337"/>
      <c r="Z247" s="337"/>
      <c r="AA247" s="337"/>
      <c r="AB247" s="337"/>
      <c r="AC247" s="337"/>
      <c r="AD247" s="337"/>
      <c r="AE247" s="337"/>
      <c r="AF247" s="337"/>
      <c r="AG247" s="337"/>
      <c r="AH247" s="337"/>
      <c r="AI247" s="337"/>
      <c r="AJ247" s="337"/>
      <c r="AK247" s="337"/>
      <c r="AL247" s="337"/>
      <c r="AM247" s="337"/>
      <c r="AN247" s="337"/>
      <c r="AO247" s="337"/>
      <c r="AP247" s="337"/>
      <c r="AQ247" s="337"/>
      <c r="AR247" s="337"/>
      <c r="AS247" s="337"/>
      <c r="AT247" s="337"/>
      <c r="AU247" s="337"/>
      <c r="AV247" s="337"/>
      <c r="AW247" s="337"/>
      <c r="AX247" s="337"/>
      <c r="AY247" s="337"/>
      <c r="AZ247" s="337"/>
      <c r="BA247" s="337"/>
      <c r="BB247" s="337"/>
      <c r="BC247" s="337"/>
      <c r="BD247" s="337"/>
      <c r="BE247" s="338"/>
      <c r="BF247" s="339"/>
      <c r="BG247" s="342">
        <f t="shared" si="18"/>
        <v>0</v>
      </c>
      <c r="BH247" s="341">
        <f t="shared" si="19"/>
        <v>0</v>
      </c>
      <c r="BI247" s="184" t="e">
        <f>IF(#REF!&lt;&gt;0,BG247/#REF!,0)</f>
        <v>#REF!</v>
      </c>
      <c r="BK247" s="147"/>
      <c r="BL247" s="133"/>
      <c r="BM247" s="121">
        <f t="shared" si="20"/>
        <v>0</v>
      </c>
      <c r="BN247" s="106">
        <f t="shared" si="23"/>
        <v>0</v>
      </c>
      <c r="BO247" s="122">
        <f t="shared" si="21"/>
        <v>0</v>
      </c>
      <c r="BP247" s="123">
        <v>0</v>
      </c>
      <c r="BQ247" s="123">
        <v>0</v>
      </c>
      <c r="BR247" s="185">
        <f t="shared" si="22"/>
        <v>0</v>
      </c>
      <c r="BS247" s="107"/>
      <c r="BT247" s="132"/>
    </row>
    <row r="248" spans="1:72" ht="15" hidden="1" customHeight="1" x14ac:dyDescent="0.25">
      <c r="A248" s="130" t="s">
        <v>4</v>
      </c>
      <c r="B248" s="563"/>
      <c r="C248" s="564"/>
      <c r="D248" s="335">
        <v>0</v>
      </c>
      <c r="E248" s="336"/>
      <c r="F248" s="337"/>
      <c r="G248" s="337"/>
      <c r="H248" s="337"/>
      <c r="I248" s="337"/>
      <c r="J248" s="337"/>
      <c r="K248" s="337"/>
      <c r="L248" s="337"/>
      <c r="M248" s="337"/>
      <c r="N248" s="337"/>
      <c r="O248" s="337"/>
      <c r="P248" s="337"/>
      <c r="Q248" s="337"/>
      <c r="R248" s="337"/>
      <c r="S248" s="337"/>
      <c r="T248" s="337"/>
      <c r="U248" s="337"/>
      <c r="V248" s="337"/>
      <c r="W248" s="337"/>
      <c r="X248" s="337"/>
      <c r="Y248" s="337"/>
      <c r="Z248" s="337"/>
      <c r="AA248" s="337"/>
      <c r="AB248" s="337"/>
      <c r="AC248" s="337"/>
      <c r="AD248" s="337"/>
      <c r="AE248" s="337"/>
      <c r="AF248" s="337"/>
      <c r="AG248" s="337"/>
      <c r="AH248" s="337"/>
      <c r="AI248" s="337"/>
      <c r="AJ248" s="337"/>
      <c r="AK248" s="337"/>
      <c r="AL248" s="337"/>
      <c r="AM248" s="337"/>
      <c r="AN248" s="337"/>
      <c r="AO248" s="337"/>
      <c r="AP248" s="337"/>
      <c r="AQ248" s="337"/>
      <c r="AR248" s="337"/>
      <c r="AS248" s="337"/>
      <c r="AT248" s="337"/>
      <c r="AU248" s="337"/>
      <c r="AV248" s="337"/>
      <c r="AW248" s="337"/>
      <c r="AX248" s="337"/>
      <c r="AY248" s="337"/>
      <c r="AZ248" s="337"/>
      <c r="BA248" s="337"/>
      <c r="BB248" s="337"/>
      <c r="BC248" s="337"/>
      <c r="BD248" s="337"/>
      <c r="BE248" s="338"/>
      <c r="BF248" s="339"/>
      <c r="BG248" s="342">
        <f t="shared" si="18"/>
        <v>0</v>
      </c>
      <c r="BH248" s="341">
        <f t="shared" si="19"/>
        <v>0</v>
      </c>
      <c r="BI248" s="184" t="e">
        <f>IF(#REF!&lt;&gt;0,BG248/#REF!,0)</f>
        <v>#REF!</v>
      </c>
      <c r="BK248" s="147"/>
      <c r="BL248" s="133"/>
      <c r="BM248" s="121">
        <f t="shared" si="20"/>
        <v>0</v>
      </c>
      <c r="BN248" s="106">
        <f t="shared" si="23"/>
        <v>0</v>
      </c>
      <c r="BO248" s="122">
        <f t="shared" si="21"/>
        <v>0</v>
      </c>
      <c r="BP248" s="123">
        <v>0</v>
      </c>
      <c r="BQ248" s="123">
        <v>0</v>
      </c>
      <c r="BR248" s="185">
        <f t="shared" si="22"/>
        <v>0</v>
      </c>
      <c r="BS248" s="107"/>
      <c r="BT248" s="132"/>
    </row>
    <row r="249" spans="1:72" ht="15" hidden="1" customHeight="1" x14ac:dyDescent="0.25">
      <c r="A249" s="130" t="s">
        <v>4</v>
      </c>
      <c r="B249" s="563"/>
      <c r="C249" s="564"/>
      <c r="D249" s="335">
        <v>0</v>
      </c>
      <c r="E249" s="336"/>
      <c r="F249" s="337"/>
      <c r="G249" s="337"/>
      <c r="H249" s="337"/>
      <c r="I249" s="337"/>
      <c r="J249" s="337"/>
      <c r="K249" s="337"/>
      <c r="L249" s="337"/>
      <c r="M249" s="337"/>
      <c r="N249" s="337"/>
      <c r="O249" s="337"/>
      <c r="P249" s="337"/>
      <c r="Q249" s="337"/>
      <c r="R249" s="337"/>
      <c r="S249" s="337"/>
      <c r="T249" s="337"/>
      <c r="U249" s="337"/>
      <c r="V249" s="337"/>
      <c r="W249" s="337"/>
      <c r="X249" s="337"/>
      <c r="Y249" s="337"/>
      <c r="Z249" s="337"/>
      <c r="AA249" s="337"/>
      <c r="AB249" s="337"/>
      <c r="AC249" s="337"/>
      <c r="AD249" s="337"/>
      <c r="AE249" s="337"/>
      <c r="AF249" s="337"/>
      <c r="AG249" s="337"/>
      <c r="AH249" s="337"/>
      <c r="AI249" s="337"/>
      <c r="AJ249" s="337"/>
      <c r="AK249" s="337"/>
      <c r="AL249" s="337"/>
      <c r="AM249" s="337"/>
      <c r="AN249" s="337"/>
      <c r="AO249" s="337"/>
      <c r="AP249" s="337"/>
      <c r="AQ249" s="337"/>
      <c r="AR249" s="337"/>
      <c r="AS249" s="337"/>
      <c r="AT249" s="337"/>
      <c r="AU249" s="337"/>
      <c r="AV249" s="337"/>
      <c r="AW249" s="337"/>
      <c r="AX249" s="337"/>
      <c r="AY249" s="337"/>
      <c r="AZ249" s="337"/>
      <c r="BA249" s="337"/>
      <c r="BB249" s="337"/>
      <c r="BC249" s="337"/>
      <c r="BD249" s="337"/>
      <c r="BE249" s="338"/>
      <c r="BF249" s="339"/>
      <c r="BG249" s="342">
        <f t="shared" si="18"/>
        <v>0</v>
      </c>
      <c r="BH249" s="341">
        <f t="shared" si="19"/>
        <v>0</v>
      </c>
      <c r="BI249" s="184" t="e">
        <f>IF(#REF!&lt;&gt;0,BG249/#REF!,0)</f>
        <v>#REF!</v>
      </c>
      <c r="BK249" s="147"/>
      <c r="BL249" s="133"/>
      <c r="BM249" s="121">
        <f t="shared" si="20"/>
        <v>0</v>
      </c>
      <c r="BN249" s="106">
        <f t="shared" si="23"/>
        <v>0</v>
      </c>
      <c r="BO249" s="122">
        <f t="shared" si="21"/>
        <v>0</v>
      </c>
      <c r="BP249" s="123">
        <v>0</v>
      </c>
      <c r="BQ249" s="123">
        <v>0</v>
      </c>
      <c r="BR249" s="185">
        <f t="shared" si="22"/>
        <v>0</v>
      </c>
      <c r="BS249" s="107"/>
      <c r="BT249" s="132"/>
    </row>
    <row r="250" spans="1:72" ht="15" hidden="1" customHeight="1" x14ac:dyDescent="0.25">
      <c r="A250" s="130" t="s">
        <v>4</v>
      </c>
      <c r="B250" s="563"/>
      <c r="C250" s="564"/>
      <c r="D250" s="335">
        <v>0</v>
      </c>
      <c r="E250" s="336"/>
      <c r="F250" s="337"/>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7"/>
      <c r="AY250" s="337"/>
      <c r="AZ250" s="337"/>
      <c r="BA250" s="337"/>
      <c r="BB250" s="337"/>
      <c r="BC250" s="337"/>
      <c r="BD250" s="337"/>
      <c r="BE250" s="338"/>
      <c r="BF250" s="339"/>
      <c r="BG250" s="342">
        <f t="shared" si="18"/>
        <v>0</v>
      </c>
      <c r="BH250" s="341">
        <f t="shared" si="19"/>
        <v>0</v>
      </c>
      <c r="BI250" s="184" t="e">
        <f>IF(#REF!&lt;&gt;0,BG250/#REF!,0)</f>
        <v>#REF!</v>
      </c>
      <c r="BK250" s="147"/>
      <c r="BL250" s="133"/>
      <c r="BM250" s="121">
        <f t="shared" si="20"/>
        <v>0</v>
      </c>
      <c r="BN250" s="106">
        <f t="shared" si="23"/>
        <v>0</v>
      </c>
      <c r="BO250" s="122">
        <f t="shared" si="21"/>
        <v>0</v>
      </c>
      <c r="BP250" s="123">
        <v>0</v>
      </c>
      <c r="BQ250" s="123">
        <v>0</v>
      </c>
      <c r="BR250" s="185">
        <f t="shared" si="22"/>
        <v>0</v>
      </c>
      <c r="BS250" s="107"/>
      <c r="BT250" s="132"/>
    </row>
    <row r="251" spans="1:72" ht="15" hidden="1" customHeight="1" x14ac:dyDescent="0.25">
      <c r="A251" s="130" t="s">
        <v>4</v>
      </c>
      <c r="B251" s="563"/>
      <c r="C251" s="564"/>
      <c r="D251" s="335">
        <v>0</v>
      </c>
      <c r="E251" s="336"/>
      <c r="F251" s="337"/>
      <c r="G251" s="337"/>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7"/>
      <c r="AY251" s="337"/>
      <c r="AZ251" s="337"/>
      <c r="BA251" s="337"/>
      <c r="BB251" s="337"/>
      <c r="BC251" s="337"/>
      <c r="BD251" s="337"/>
      <c r="BE251" s="338"/>
      <c r="BF251" s="339"/>
      <c r="BG251" s="342">
        <f t="shared" si="18"/>
        <v>0</v>
      </c>
      <c r="BH251" s="341">
        <f t="shared" si="19"/>
        <v>0</v>
      </c>
      <c r="BI251" s="184" t="e">
        <f>IF(#REF!&lt;&gt;0,BG251/#REF!,0)</f>
        <v>#REF!</v>
      </c>
      <c r="BK251" s="147"/>
      <c r="BL251" s="133"/>
      <c r="BM251" s="121">
        <f t="shared" si="20"/>
        <v>0</v>
      </c>
      <c r="BN251" s="106">
        <f t="shared" si="23"/>
        <v>0</v>
      </c>
      <c r="BO251" s="122">
        <f t="shared" si="21"/>
        <v>0</v>
      </c>
      <c r="BP251" s="123">
        <v>0</v>
      </c>
      <c r="BQ251" s="123">
        <v>0</v>
      </c>
      <c r="BR251" s="185">
        <f t="shared" si="22"/>
        <v>0</v>
      </c>
      <c r="BS251" s="107"/>
      <c r="BT251" s="132"/>
    </row>
    <row r="252" spans="1:72" ht="15" hidden="1" customHeight="1" x14ac:dyDescent="0.25">
      <c r="A252" s="130" t="s">
        <v>4</v>
      </c>
      <c r="B252" s="563"/>
      <c r="C252" s="564"/>
      <c r="D252" s="335">
        <v>0</v>
      </c>
      <c r="E252" s="336"/>
      <c r="F252" s="337"/>
      <c r="G252" s="337"/>
      <c r="H252" s="337"/>
      <c r="I252" s="337"/>
      <c r="J252" s="337"/>
      <c r="K252" s="337"/>
      <c r="L252" s="337"/>
      <c r="M252" s="337"/>
      <c r="N252" s="337"/>
      <c r="O252" s="337"/>
      <c r="P252" s="337"/>
      <c r="Q252" s="337"/>
      <c r="R252" s="337"/>
      <c r="S252" s="337"/>
      <c r="T252" s="337"/>
      <c r="U252" s="337"/>
      <c r="V252" s="337"/>
      <c r="W252" s="337"/>
      <c r="X252" s="337"/>
      <c r="Y252" s="337"/>
      <c r="Z252" s="337"/>
      <c r="AA252" s="337"/>
      <c r="AB252" s="337"/>
      <c r="AC252" s="337"/>
      <c r="AD252" s="337"/>
      <c r="AE252" s="337"/>
      <c r="AF252" s="337"/>
      <c r="AG252" s="337"/>
      <c r="AH252" s="337"/>
      <c r="AI252" s="337"/>
      <c r="AJ252" s="337"/>
      <c r="AK252" s="337"/>
      <c r="AL252" s="337"/>
      <c r="AM252" s="337"/>
      <c r="AN252" s="337"/>
      <c r="AO252" s="337"/>
      <c r="AP252" s="337"/>
      <c r="AQ252" s="337"/>
      <c r="AR252" s="337"/>
      <c r="AS252" s="337"/>
      <c r="AT252" s="337"/>
      <c r="AU252" s="337"/>
      <c r="AV252" s="337"/>
      <c r="AW252" s="337"/>
      <c r="AX252" s="337"/>
      <c r="AY252" s="337"/>
      <c r="AZ252" s="337"/>
      <c r="BA252" s="337"/>
      <c r="BB252" s="337"/>
      <c r="BC252" s="337"/>
      <c r="BD252" s="337"/>
      <c r="BE252" s="338"/>
      <c r="BF252" s="339"/>
      <c r="BG252" s="342">
        <f t="shared" si="18"/>
        <v>0</v>
      </c>
      <c r="BH252" s="341">
        <f t="shared" si="19"/>
        <v>0</v>
      </c>
      <c r="BI252" s="184" t="e">
        <f>IF(#REF!&lt;&gt;0,BG252/#REF!,0)</f>
        <v>#REF!</v>
      </c>
      <c r="BK252" s="147"/>
      <c r="BL252" s="133"/>
      <c r="BM252" s="121">
        <f t="shared" si="20"/>
        <v>0</v>
      </c>
      <c r="BN252" s="106">
        <f t="shared" si="23"/>
        <v>0</v>
      </c>
      <c r="BO252" s="122">
        <f t="shared" si="21"/>
        <v>0</v>
      </c>
      <c r="BP252" s="123">
        <v>0</v>
      </c>
      <c r="BQ252" s="123">
        <v>0</v>
      </c>
      <c r="BR252" s="185">
        <f t="shared" si="22"/>
        <v>0</v>
      </c>
      <c r="BS252" s="107"/>
      <c r="BT252" s="132"/>
    </row>
    <row r="253" spans="1:72" ht="15" hidden="1" customHeight="1" x14ac:dyDescent="0.25">
      <c r="A253" s="130" t="s">
        <v>4</v>
      </c>
      <c r="B253" s="563"/>
      <c r="C253" s="564"/>
      <c r="D253" s="335">
        <v>0</v>
      </c>
      <c r="E253" s="336"/>
      <c r="F253" s="337"/>
      <c r="G253" s="337"/>
      <c r="H253" s="337"/>
      <c r="I253" s="337"/>
      <c r="J253" s="337"/>
      <c r="K253" s="337"/>
      <c r="L253" s="337"/>
      <c r="M253" s="337"/>
      <c r="N253" s="337"/>
      <c r="O253" s="337"/>
      <c r="P253" s="337"/>
      <c r="Q253" s="337"/>
      <c r="R253" s="337"/>
      <c r="S253" s="337"/>
      <c r="T253" s="337"/>
      <c r="U253" s="337"/>
      <c r="V253" s="337"/>
      <c r="W253" s="337"/>
      <c r="X253" s="337"/>
      <c r="Y253" s="337"/>
      <c r="Z253" s="337"/>
      <c r="AA253" s="337"/>
      <c r="AB253" s="337"/>
      <c r="AC253" s="337"/>
      <c r="AD253" s="337"/>
      <c r="AE253" s="337"/>
      <c r="AF253" s="337"/>
      <c r="AG253" s="337"/>
      <c r="AH253" s="337"/>
      <c r="AI253" s="337"/>
      <c r="AJ253" s="337"/>
      <c r="AK253" s="337"/>
      <c r="AL253" s="337"/>
      <c r="AM253" s="337"/>
      <c r="AN253" s="337"/>
      <c r="AO253" s="337"/>
      <c r="AP253" s="337"/>
      <c r="AQ253" s="337"/>
      <c r="AR253" s="337"/>
      <c r="AS253" s="337"/>
      <c r="AT253" s="337"/>
      <c r="AU253" s="337"/>
      <c r="AV253" s="337"/>
      <c r="AW253" s="337"/>
      <c r="AX253" s="337"/>
      <c r="AY253" s="337"/>
      <c r="AZ253" s="337"/>
      <c r="BA253" s="337"/>
      <c r="BB253" s="337"/>
      <c r="BC253" s="337"/>
      <c r="BD253" s="337"/>
      <c r="BE253" s="338"/>
      <c r="BF253" s="339"/>
      <c r="BG253" s="342">
        <f t="shared" si="18"/>
        <v>0</v>
      </c>
      <c r="BH253" s="341">
        <f t="shared" si="19"/>
        <v>0</v>
      </c>
      <c r="BI253" s="184" t="e">
        <f>IF(#REF!&lt;&gt;0,BG253/#REF!,0)</f>
        <v>#REF!</v>
      </c>
      <c r="BK253" s="147"/>
      <c r="BL253" s="133"/>
      <c r="BM253" s="121">
        <f t="shared" si="20"/>
        <v>0</v>
      </c>
      <c r="BN253" s="106">
        <f t="shared" si="23"/>
        <v>0</v>
      </c>
      <c r="BO253" s="122">
        <f t="shared" si="21"/>
        <v>0</v>
      </c>
      <c r="BP253" s="123">
        <v>0</v>
      </c>
      <c r="BQ253" s="123">
        <v>0</v>
      </c>
      <c r="BR253" s="185">
        <f t="shared" si="22"/>
        <v>0</v>
      </c>
      <c r="BS253" s="107"/>
      <c r="BT253" s="132"/>
    </row>
    <row r="254" spans="1:72" ht="15" hidden="1" customHeight="1" x14ac:dyDescent="0.25">
      <c r="A254" s="130" t="s">
        <v>4</v>
      </c>
      <c r="B254" s="563"/>
      <c r="C254" s="564"/>
      <c r="D254" s="335">
        <v>0</v>
      </c>
      <c r="E254" s="336"/>
      <c r="F254" s="337"/>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7"/>
      <c r="AY254" s="337"/>
      <c r="AZ254" s="337"/>
      <c r="BA254" s="337"/>
      <c r="BB254" s="337"/>
      <c r="BC254" s="337"/>
      <c r="BD254" s="337"/>
      <c r="BE254" s="338"/>
      <c r="BF254" s="339"/>
      <c r="BG254" s="342">
        <f t="shared" si="18"/>
        <v>0</v>
      </c>
      <c r="BH254" s="341">
        <f t="shared" si="19"/>
        <v>0</v>
      </c>
      <c r="BI254" s="184" t="e">
        <f>IF(#REF!&lt;&gt;0,BG254/#REF!,0)</f>
        <v>#REF!</v>
      </c>
      <c r="BK254" s="147"/>
      <c r="BL254" s="133"/>
      <c r="BM254" s="121">
        <f t="shared" si="20"/>
        <v>0</v>
      </c>
      <c r="BN254" s="106">
        <f t="shared" si="23"/>
        <v>0</v>
      </c>
      <c r="BO254" s="122">
        <f t="shared" si="21"/>
        <v>0</v>
      </c>
      <c r="BP254" s="123">
        <v>0</v>
      </c>
      <c r="BQ254" s="123">
        <v>0</v>
      </c>
      <c r="BR254" s="185">
        <f t="shared" si="22"/>
        <v>0</v>
      </c>
      <c r="BS254" s="107"/>
      <c r="BT254" s="132"/>
    </row>
    <row r="255" spans="1:72" ht="15" hidden="1" customHeight="1" x14ac:dyDescent="0.25">
      <c r="A255" s="130" t="s">
        <v>4</v>
      </c>
      <c r="B255" s="563"/>
      <c r="C255" s="564"/>
      <c r="D255" s="335">
        <v>0</v>
      </c>
      <c r="E255" s="336"/>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7"/>
      <c r="AY255" s="337"/>
      <c r="AZ255" s="337"/>
      <c r="BA255" s="337"/>
      <c r="BB255" s="337"/>
      <c r="BC255" s="337"/>
      <c r="BD255" s="337"/>
      <c r="BE255" s="338"/>
      <c r="BF255" s="339"/>
      <c r="BG255" s="342">
        <f t="shared" si="18"/>
        <v>0</v>
      </c>
      <c r="BH255" s="341">
        <f t="shared" si="19"/>
        <v>0</v>
      </c>
      <c r="BI255" s="184" t="e">
        <f>IF(#REF!&lt;&gt;0,BG255/#REF!,0)</f>
        <v>#REF!</v>
      </c>
      <c r="BK255" s="147"/>
      <c r="BL255" s="133"/>
      <c r="BM255" s="121">
        <f t="shared" si="20"/>
        <v>0</v>
      </c>
      <c r="BN255" s="106">
        <f t="shared" si="23"/>
        <v>0</v>
      </c>
      <c r="BO255" s="122">
        <f t="shared" si="21"/>
        <v>0</v>
      </c>
      <c r="BP255" s="123">
        <v>0</v>
      </c>
      <c r="BQ255" s="123">
        <v>0</v>
      </c>
      <c r="BR255" s="185">
        <f t="shared" si="22"/>
        <v>0</v>
      </c>
      <c r="BS255" s="107"/>
      <c r="BT255" s="132"/>
    </row>
    <row r="256" spans="1:72" ht="15" hidden="1" customHeight="1" x14ac:dyDescent="0.25">
      <c r="A256" s="130" t="s">
        <v>4</v>
      </c>
      <c r="B256" s="563"/>
      <c r="C256" s="564"/>
      <c r="D256" s="335">
        <v>0</v>
      </c>
      <c r="E256" s="336"/>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7"/>
      <c r="AY256" s="337"/>
      <c r="AZ256" s="337"/>
      <c r="BA256" s="337"/>
      <c r="BB256" s="337"/>
      <c r="BC256" s="337"/>
      <c r="BD256" s="337"/>
      <c r="BE256" s="338"/>
      <c r="BF256" s="339"/>
      <c r="BG256" s="342">
        <f t="shared" si="18"/>
        <v>0</v>
      </c>
      <c r="BH256" s="341">
        <f t="shared" si="19"/>
        <v>0</v>
      </c>
      <c r="BI256" s="184" t="e">
        <f>IF(#REF!&lt;&gt;0,BG256/#REF!,0)</f>
        <v>#REF!</v>
      </c>
      <c r="BK256" s="147"/>
      <c r="BL256" s="133"/>
      <c r="BM256" s="121">
        <f t="shared" si="20"/>
        <v>0</v>
      </c>
      <c r="BN256" s="106">
        <f t="shared" si="23"/>
        <v>0</v>
      </c>
      <c r="BO256" s="122">
        <f t="shared" si="21"/>
        <v>0</v>
      </c>
      <c r="BP256" s="123">
        <v>0</v>
      </c>
      <c r="BQ256" s="123">
        <v>0</v>
      </c>
      <c r="BR256" s="185">
        <f t="shared" si="22"/>
        <v>0</v>
      </c>
      <c r="BS256" s="107"/>
      <c r="BT256" s="132"/>
    </row>
    <row r="257" spans="1:78" ht="15" hidden="1" customHeight="1" x14ac:dyDescent="0.25">
      <c r="A257" s="130" t="s">
        <v>4</v>
      </c>
      <c r="B257" s="563"/>
      <c r="C257" s="564"/>
      <c r="D257" s="335">
        <v>0</v>
      </c>
      <c r="E257" s="336"/>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7"/>
      <c r="AY257" s="337"/>
      <c r="AZ257" s="337"/>
      <c r="BA257" s="337"/>
      <c r="BB257" s="337"/>
      <c r="BC257" s="337"/>
      <c r="BD257" s="337"/>
      <c r="BE257" s="338"/>
      <c r="BF257" s="339"/>
      <c r="BG257" s="342">
        <f t="shared" si="18"/>
        <v>0</v>
      </c>
      <c r="BH257" s="341">
        <f t="shared" si="19"/>
        <v>0</v>
      </c>
      <c r="BI257" s="184" t="e">
        <f>IF(#REF!&lt;&gt;0,BG257/#REF!,0)</f>
        <v>#REF!</v>
      </c>
      <c r="BK257" s="147"/>
      <c r="BL257" s="133"/>
      <c r="BM257" s="121">
        <f t="shared" si="20"/>
        <v>0</v>
      </c>
      <c r="BN257" s="106">
        <f t="shared" si="23"/>
        <v>0</v>
      </c>
      <c r="BO257" s="122">
        <f t="shared" si="21"/>
        <v>0</v>
      </c>
      <c r="BP257" s="123">
        <v>0</v>
      </c>
      <c r="BQ257" s="123">
        <v>0</v>
      </c>
      <c r="BR257" s="185">
        <f t="shared" si="22"/>
        <v>0</v>
      </c>
      <c r="BS257" s="107"/>
      <c r="BT257" s="132"/>
    </row>
    <row r="258" spans="1:78" ht="15" hidden="1" customHeight="1" x14ac:dyDescent="0.25">
      <c r="A258" s="187" t="s">
        <v>4</v>
      </c>
      <c r="B258" s="563"/>
      <c r="C258" s="564"/>
      <c r="D258" s="335">
        <v>0</v>
      </c>
      <c r="E258" s="336"/>
      <c r="F258" s="337"/>
      <c r="G258" s="337"/>
      <c r="H258" s="337"/>
      <c r="I258" s="337"/>
      <c r="J258" s="337"/>
      <c r="K258" s="337"/>
      <c r="L258" s="337"/>
      <c r="M258" s="337"/>
      <c r="N258" s="337"/>
      <c r="O258" s="337"/>
      <c r="P258" s="337"/>
      <c r="Q258" s="337"/>
      <c r="R258" s="337"/>
      <c r="S258" s="337"/>
      <c r="T258" s="337"/>
      <c r="U258" s="337"/>
      <c r="V258" s="337"/>
      <c r="W258" s="337"/>
      <c r="X258" s="337"/>
      <c r="Y258" s="337"/>
      <c r="Z258" s="337"/>
      <c r="AA258" s="337"/>
      <c r="AB258" s="337"/>
      <c r="AC258" s="337"/>
      <c r="AD258" s="337"/>
      <c r="AE258" s="337"/>
      <c r="AF258" s="337"/>
      <c r="AG258" s="337"/>
      <c r="AH258" s="337"/>
      <c r="AI258" s="337"/>
      <c r="AJ258" s="337"/>
      <c r="AK258" s="337"/>
      <c r="AL258" s="337"/>
      <c r="AM258" s="337"/>
      <c r="AN258" s="337"/>
      <c r="AO258" s="337"/>
      <c r="AP258" s="337"/>
      <c r="AQ258" s="337"/>
      <c r="AR258" s="337"/>
      <c r="AS258" s="337"/>
      <c r="AT258" s="337"/>
      <c r="AU258" s="337"/>
      <c r="AV258" s="337"/>
      <c r="AW258" s="337"/>
      <c r="AX258" s="337"/>
      <c r="AY258" s="337"/>
      <c r="AZ258" s="337"/>
      <c r="BA258" s="337"/>
      <c r="BB258" s="337"/>
      <c r="BC258" s="337"/>
      <c r="BD258" s="337"/>
      <c r="BE258" s="338"/>
      <c r="BF258" s="339"/>
      <c r="BG258" s="342">
        <f t="shared" si="18"/>
        <v>0</v>
      </c>
      <c r="BH258" s="341">
        <f t="shared" si="19"/>
        <v>0</v>
      </c>
      <c r="BI258" s="184" t="e">
        <f>IF(#REF!&lt;&gt;0,BG258/#REF!,0)</f>
        <v>#REF!</v>
      </c>
      <c r="BK258" s="147"/>
      <c r="BL258" s="133"/>
      <c r="BM258" s="121">
        <f t="shared" si="20"/>
        <v>0</v>
      </c>
      <c r="BN258" s="106">
        <f t="shared" si="23"/>
        <v>0</v>
      </c>
      <c r="BO258" s="122">
        <f t="shared" si="21"/>
        <v>0</v>
      </c>
      <c r="BP258" s="123">
        <v>0</v>
      </c>
      <c r="BQ258" s="123">
        <v>0</v>
      </c>
      <c r="BR258" s="185">
        <f t="shared" si="22"/>
        <v>0</v>
      </c>
      <c r="BS258" s="107"/>
      <c r="BT258" s="132"/>
    </row>
    <row r="259" spans="1:78" s="6" customFormat="1" ht="14.4" x14ac:dyDescent="0.3">
      <c r="A259" s="188" t="s">
        <v>76</v>
      </c>
      <c r="B259" s="65"/>
      <c r="C259" s="65"/>
      <c r="D259" s="65"/>
      <c r="E259" s="176"/>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196" t="s">
        <v>6</v>
      </c>
      <c r="BH259" s="196" t="s">
        <v>2</v>
      </c>
      <c r="BK259" s="189"/>
      <c r="BL259" s="190"/>
      <c r="BM259" s="191"/>
      <c r="BN259" s="192"/>
      <c r="BP259" s="193"/>
      <c r="BQ259" s="193"/>
      <c r="BR259" s="193"/>
      <c r="BS259" s="149"/>
      <c r="BT259" s="76"/>
      <c r="BV259" s="243"/>
      <c r="BW259" s="243"/>
      <c r="BX259" s="243"/>
      <c r="BY259" s="243"/>
      <c r="BZ259" s="243"/>
    </row>
    <row r="260" spans="1:78" ht="14.4" x14ac:dyDescent="0.3">
      <c r="B260" s="343"/>
      <c r="C260" s="343"/>
      <c r="D260" s="344"/>
      <c r="E260" s="344" t="s">
        <v>73</v>
      </c>
      <c r="F260" s="345">
        <f t="shared" ref="F260:BH260" si="24">SUM(F9:F258)</f>
        <v>0</v>
      </c>
      <c r="G260" s="345">
        <f t="shared" si="24"/>
        <v>0</v>
      </c>
      <c r="H260" s="345">
        <f t="shared" si="24"/>
        <v>0</v>
      </c>
      <c r="I260" s="345">
        <f t="shared" si="24"/>
        <v>0</v>
      </c>
      <c r="J260" s="345">
        <f t="shared" si="24"/>
        <v>0</v>
      </c>
      <c r="K260" s="345">
        <f t="shared" si="24"/>
        <v>0</v>
      </c>
      <c r="L260" s="345">
        <f t="shared" si="24"/>
        <v>0</v>
      </c>
      <c r="M260" s="345">
        <f t="shared" si="24"/>
        <v>0</v>
      </c>
      <c r="N260" s="345">
        <f t="shared" si="24"/>
        <v>0</v>
      </c>
      <c r="O260" s="345">
        <f t="shared" si="24"/>
        <v>0</v>
      </c>
      <c r="P260" s="345">
        <f t="shared" si="24"/>
        <v>0</v>
      </c>
      <c r="Q260" s="345">
        <f t="shared" si="24"/>
        <v>0</v>
      </c>
      <c r="R260" s="345">
        <f t="shared" si="24"/>
        <v>0</v>
      </c>
      <c r="S260" s="345">
        <f t="shared" si="24"/>
        <v>0</v>
      </c>
      <c r="T260" s="345">
        <f t="shared" si="24"/>
        <v>0</v>
      </c>
      <c r="U260" s="345">
        <f t="shared" si="24"/>
        <v>0</v>
      </c>
      <c r="V260" s="345">
        <f t="shared" si="24"/>
        <v>0</v>
      </c>
      <c r="W260" s="345">
        <f t="shared" si="24"/>
        <v>0</v>
      </c>
      <c r="X260" s="345">
        <f t="shared" si="24"/>
        <v>0</v>
      </c>
      <c r="Y260" s="345">
        <f t="shared" si="24"/>
        <v>0</v>
      </c>
      <c r="Z260" s="345">
        <f t="shared" si="24"/>
        <v>0</v>
      </c>
      <c r="AA260" s="345">
        <f t="shared" si="24"/>
        <v>0</v>
      </c>
      <c r="AB260" s="345">
        <f t="shared" si="24"/>
        <v>0</v>
      </c>
      <c r="AC260" s="345">
        <f t="shared" si="24"/>
        <v>0</v>
      </c>
      <c r="AD260" s="345">
        <f t="shared" si="24"/>
        <v>0</v>
      </c>
      <c r="AE260" s="345">
        <f t="shared" si="24"/>
        <v>0</v>
      </c>
      <c r="AF260" s="345">
        <f t="shared" si="24"/>
        <v>0</v>
      </c>
      <c r="AG260" s="345">
        <f t="shared" si="24"/>
        <v>0</v>
      </c>
      <c r="AH260" s="345">
        <f t="shared" si="24"/>
        <v>0</v>
      </c>
      <c r="AI260" s="345">
        <f t="shared" si="24"/>
        <v>0</v>
      </c>
      <c r="AJ260" s="345">
        <f t="shared" si="24"/>
        <v>0</v>
      </c>
      <c r="AK260" s="345">
        <f t="shared" si="24"/>
        <v>0</v>
      </c>
      <c r="AL260" s="345">
        <f t="shared" si="24"/>
        <v>0</v>
      </c>
      <c r="AM260" s="345">
        <f t="shared" si="24"/>
        <v>0</v>
      </c>
      <c r="AN260" s="345">
        <f t="shared" si="24"/>
        <v>0</v>
      </c>
      <c r="AO260" s="345">
        <f t="shared" si="24"/>
        <v>0</v>
      </c>
      <c r="AP260" s="345">
        <f t="shared" si="24"/>
        <v>0</v>
      </c>
      <c r="AQ260" s="345">
        <f t="shared" si="24"/>
        <v>0</v>
      </c>
      <c r="AR260" s="345">
        <f t="shared" si="24"/>
        <v>0</v>
      </c>
      <c r="AS260" s="345">
        <f t="shared" si="24"/>
        <v>0</v>
      </c>
      <c r="AT260" s="345">
        <f t="shared" si="24"/>
        <v>0</v>
      </c>
      <c r="AU260" s="345">
        <f t="shared" si="24"/>
        <v>0</v>
      </c>
      <c r="AV260" s="345">
        <f t="shared" si="24"/>
        <v>0</v>
      </c>
      <c r="AW260" s="345">
        <f t="shared" si="24"/>
        <v>0</v>
      </c>
      <c r="AX260" s="345">
        <f t="shared" si="24"/>
        <v>0</v>
      </c>
      <c r="AY260" s="345">
        <f t="shared" si="24"/>
        <v>0</v>
      </c>
      <c r="AZ260" s="345">
        <f t="shared" si="24"/>
        <v>0</v>
      </c>
      <c r="BA260" s="345">
        <f t="shared" si="24"/>
        <v>0</v>
      </c>
      <c r="BB260" s="345">
        <f t="shared" si="24"/>
        <v>0</v>
      </c>
      <c r="BC260" s="345">
        <f>SUM(BC9:BC258)</f>
        <v>0</v>
      </c>
      <c r="BD260" s="345">
        <f>SUM(BD9:BD258)</f>
        <v>0</v>
      </c>
      <c r="BE260" s="65"/>
      <c r="BF260" s="346">
        <f>SUM(BF9:BF258)</f>
        <v>0</v>
      </c>
      <c r="BG260" s="346">
        <f>SUM(BG9:BG258)</f>
        <v>0</v>
      </c>
      <c r="BH260" s="347">
        <f t="shared" si="24"/>
        <v>0</v>
      </c>
      <c r="BK260" s="147"/>
      <c r="BL260" s="133"/>
      <c r="BM260" s="194">
        <f>COUNTIF(BO9:BO259,"&gt;1")</f>
        <v>0</v>
      </c>
      <c r="BN260" s="183">
        <f>SUM(BN9:BN259)</f>
        <v>0</v>
      </c>
      <c r="BO260" s="195">
        <f>SUM(BO9:BO259)</f>
        <v>0</v>
      </c>
      <c r="BP260" s="195">
        <f>SUM(BP9:BP259)</f>
        <v>0</v>
      </c>
      <c r="BQ260" s="195">
        <f>SUM(BQ9:BQ259)</f>
        <v>0</v>
      </c>
      <c r="BR260" s="195">
        <f>SUM(BR9:BR259)</f>
        <v>0</v>
      </c>
    </row>
    <row r="261" spans="1:78" s="1" customFormat="1" ht="13.2" customHeight="1" x14ac:dyDescent="0.3">
      <c r="A261" s="130"/>
      <c r="B261" s="344" t="s">
        <v>75</v>
      </c>
      <c r="C261" s="349">
        <f>COUNTA(B9:B258)</f>
        <v>0</v>
      </c>
      <c r="D261" s="348"/>
      <c r="E261" s="344" t="s">
        <v>74</v>
      </c>
      <c r="F261" s="349">
        <f>COUNTIF(F9:F259,"&gt;0")</f>
        <v>0</v>
      </c>
      <c r="G261" s="349">
        <f t="shared" ref="G261:BB261" si="25">COUNTIF(G9:G259,"&gt;0")</f>
        <v>0</v>
      </c>
      <c r="H261" s="349">
        <f t="shared" si="25"/>
        <v>0</v>
      </c>
      <c r="I261" s="349">
        <f t="shared" si="25"/>
        <v>0</v>
      </c>
      <c r="J261" s="349">
        <f t="shared" si="25"/>
        <v>0</v>
      </c>
      <c r="K261" s="349">
        <f t="shared" si="25"/>
        <v>0</v>
      </c>
      <c r="L261" s="349">
        <f t="shared" si="25"/>
        <v>0</v>
      </c>
      <c r="M261" s="349">
        <f t="shared" si="25"/>
        <v>0</v>
      </c>
      <c r="N261" s="349">
        <f t="shared" si="25"/>
        <v>0</v>
      </c>
      <c r="O261" s="349">
        <f t="shared" si="25"/>
        <v>0</v>
      </c>
      <c r="P261" s="349">
        <f t="shared" si="25"/>
        <v>0</v>
      </c>
      <c r="Q261" s="349">
        <f t="shared" si="25"/>
        <v>0</v>
      </c>
      <c r="R261" s="349">
        <f t="shared" si="25"/>
        <v>0</v>
      </c>
      <c r="S261" s="349">
        <f t="shared" si="25"/>
        <v>0</v>
      </c>
      <c r="T261" s="349">
        <f t="shared" si="25"/>
        <v>0</v>
      </c>
      <c r="U261" s="349">
        <f t="shared" si="25"/>
        <v>0</v>
      </c>
      <c r="V261" s="349">
        <f t="shared" si="25"/>
        <v>0</v>
      </c>
      <c r="W261" s="349">
        <f t="shared" si="25"/>
        <v>0</v>
      </c>
      <c r="X261" s="349">
        <f t="shared" si="25"/>
        <v>0</v>
      </c>
      <c r="Y261" s="349">
        <f t="shared" si="25"/>
        <v>0</v>
      </c>
      <c r="Z261" s="349">
        <f t="shared" si="25"/>
        <v>0</v>
      </c>
      <c r="AA261" s="349">
        <f t="shared" si="25"/>
        <v>0</v>
      </c>
      <c r="AB261" s="349">
        <f t="shared" si="25"/>
        <v>0</v>
      </c>
      <c r="AC261" s="349">
        <f t="shared" si="25"/>
        <v>0</v>
      </c>
      <c r="AD261" s="349">
        <f t="shared" si="25"/>
        <v>0</v>
      </c>
      <c r="AE261" s="349">
        <f t="shared" si="25"/>
        <v>0</v>
      </c>
      <c r="AF261" s="349">
        <f t="shared" si="25"/>
        <v>0</v>
      </c>
      <c r="AG261" s="349">
        <f t="shared" si="25"/>
        <v>0</v>
      </c>
      <c r="AH261" s="349">
        <f t="shared" si="25"/>
        <v>0</v>
      </c>
      <c r="AI261" s="349">
        <f t="shared" si="25"/>
        <v>0</v>
      </c>
      <c r="AJ261" s="349">
        <f t="shared" si="25"/>
        <v>0</v>
      </c>
      <c r="AK261" s="349">
        <f t="shared" si="25"/>
        <v>0</v>
      </c>
      <c r="AL261" s="349">
        <f t="shared" si="25"/>
        <v>0</v>
      </c>
      <c r="AM261" s="349">
        <f t="shared" si="25"/>
        <v>0</v>
      </c>
      <c r="AN261" s="349">
        <f t="shared" si="25"/>
        <v>0</v>
      </c>
      <c r="AO261" s="349">
        <f t="shared" si="25"/>
        <v>0</v>
      </c>
      <c r="AP261" s="349">
        <f t="shared" si="25"/>
        <v>0</v>
      </c>
      <c r="AQ261" s="349">
        <f t="shared" si="25"/>
        <v>0</v>
      </c>
      <c r="AR261" s="349">
        <f t="shared" si="25"/>
        <v>0</v>
      </c>
      <c r="AS261" s="349">
        <f t="shared" si="25"/>
        <v>0</v>
      </c>
      <c r="AT261" s="349">
        <f t="shared" si="25"/>
        <v>0</v>
      </c>
      <c r="AU261" s="349">
        <f t="shared" si="25"/>
        <v>0</v>
      </c>
      <c r="AV261" s="349">
        <f t="shared" si="25"/>
        <v>0</v>
      </c>
      <c r="AW261" s="349">
        <f t="shared" si="25"/>
        <v>0</v>
      </c>
      <c r="AX261" s="349">
        <f t="shared" si="25"/>
        <v>0</v>
      </c>
      <c r="AY261" s="349">
        <f t="shared" si="25"/>
        <v>0</v>
      </c>
      <c r="AZ261" s="349">
        <f t="shared" si="25"/>
        <v>0</v>
      </c>
      <c r="BA261" s="349">
        <f t="shared" si="25"/>
        <v>0</v>
      </c>
      <c r="BB261" s="349">
        <f t="shared" si="25"/>
        <v>0</v>
      </c>
      <c r="BC261" s="349">
        <f>COUNTIF(BB9:BB259,"&gt;0")</f>
        <v>0</v>
      </c>
      <c r="BD261" s="349">
        <f>COUNTIF(BC9:BC259,"&gt;0")</f>
        <v>0</v>
      </c>
      <c r="BE261" s="348"/>
      <c r="BF261" s="348"/>
      <c r="BG261" s="296" t="s">
        <v>142</v>
      </c>
      <c r="BH261" s="350">
        <f>COUNTIF(BH9:BH37,"&gt;1")</f>
        <v>0</v>
      </c>
      <c r="BK261" s="197"/>
      <c r="BL261" s="198"/>
      <c r="BM261" s="199" t="s">
        <v>7</v>
      </c>
      <c r="BN261" s="196" t="s">
        <v>8</v>
      </c>
      <c r="BO261" s="196" t="s">
        <v>9</v>
      </c>
      <c r="BP261" s="16"/>
      <c r="BQ261" s="16"/>
      <c r="BR261" s="68"/>
      <c r="BS261" s="110"/>
      <c r="BV261" s="2"/>
      <c r="BW261" s="2"/>
      <c r="BX261" s="2"/>
      <c r="BY261" s="2"/>
      <c r="BZ261" s="2"/>
    </row>
    <row r="262" spans="1:78" x14ac:dyDescent="0.25">
      <c r="B262" s="66"/>
      <c r="C262" s="66"/>
      <c r="D262" s="66"/>
      <c r="E262" s="200"/>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66"/>
      <c r="BH262" s="66"/>
      <c r="BI262" s="6"/>
      <c r="BJ262" s="6"/>
      <c r="BK262" s="189"/>
      <c r="BL262" s="190"/>
      <c r="BM262" s="201"/>
      <c r="BN262" s="168"/>
      <c r="BO262" s="6"/>
      <c r="BP262" s="19"/>
      <c r="BQ262" s="19"/>
      <c r="BR262" s="27"/>
      <c r="BT262" s="6"/>
    </row>
    <row r="263" spans="1:78" s="64" customFormat="1" ht="21" customHeight="1" thickBot="1" x14ac:dyDescent="0.35">
      <c r="B263" s="448" t="s">
        <v>116</v>
      </c>
      <c r="C263" s="449"/>
      <c r="D263" s="449"/>
      <c r="E263" s="450"/>
      <c r="F263" s="457"/>
      <c r="G263" s="457"/>
      <c r="H263" s="457"/>
      <c r="I263" s="457"/>
      <c r="J263" s="457"/>
      <c r="K263" s="457"/>
      <c r="L263" s="457"/>
      <c r="M263" s="457"/>
      <c r="N263" s="457"/>
      <c r="O263" s="457"/>
      <c r="P263" s="457"/>
      <c r="Q263" s="457"/>
      <c r="R263" s="457"/>
      <c r="S263" s="457"/>
      <c r="T263" s="351"/>
      <c r="U263" s="351"/>
      <c r="V263" s="351"/>
      <c r="W263" s="351"/>
      <c r="X263" s="351"/>
      <c r="Y263" s="351"/>
      <c r="Z263" s="351"/>
      <c r="AA263" s="351"/>
      <c r="AB263" s="351"/>
      <c r="AC263" s="351"/>
      <c r="AD263" s="351"/>
      <c r="AE263" s="351"/>
      <c r="AF263" s="351"/>
      <c r="AG263" s="351"/>
      <c r="AH263" s="351"/>
      <c r="AI263" s="351"/>
      <c r="AJ263" s="351"/>
      <c r="AK263" s="351"/>
      <c r="AL263" s="351"/>
      <c r="AM263" s="351"/>
      <c r="AN263" s="351"/>
      <c r="AO263" s="351"/>
      <c r="AP263" s="351"/>
      <c r="AQ263" s="351"/>
      <c r="AR263" s="351"/>
      <c r="AS263" s="351"/>
      <c r="AT263" s="351"/>
      <c r="AU263" s="351"/>
      <c r="AV263" s="351"/>
      <c r="AW263" s="351"/>
      <c r="AX263" s="351"/>
      <c r="AY263" s="351"/>
      <c r="AZ263" s="351"/>
      <c r="BA263" s="351"/>
      <c r="BB263" s="351"/>
      <c r="BC263" s="351"/>
      <c r="BD263" s="351"/>
      <c r="BE263" s="352"/>
      <c r="BF263" s="352"/>
      <c r="BG263" s="343"/>
      <c r="BH263" s="343"/>
      <c r="BI263" s="202"/>
      <c r="BK263" s="203"/>
      <c r="BL263" s="204"/>
      <c r="BM263" s="205"/>
      <c r="BN263" s="206"/>
      <c r="BO263" s="12"/>
      <c r="BP263" s="63"/>
      <c r="BQ263" s="63"/>
      <c r="BR263" s="62"/>
      <c r="BS263" s="113"/>
      <c r="BU263" s="12"/>
      <c r="BV263" s="15"/>
      <c r="BW263" s="15"/>
      <c r="BX263" s="15"/>
      <c r="BY263" s="15"/>
      <c r="BZ263" s="15"/>
    </row>
    <row r="264" spans="1:78" s="6" customFormat="1" ht="15" thickBot="1" x14ac:dyDescent="0.35">
      <c r="A264" s="207"/>
      <c r="B264" s="326" t="s">
        <v>10</v>
      </c>
      <c r="C264" s="328"/>
      <c r="D264" s="328"/>
      <c r="E264" s="176"/>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343"/>
      <c r="BH264" s="343"/>
      <c r="BK264" s="189"/>
      <c r="BL264" s="190"/>
      <c r="BM264" s="278">
        <v>350</v>
      </c>
      <c r="BN264" s="280" t="s">
        <v>98</v>
      </c>
      <c r="BO264" s="142"/>
      <c r="BP264" s="18"/>
      <c r="BQ264" s="18"/>
      <c r="BR264" s="120"/>
      <c r="BS264" s="111"/>
      <c r="BV264" s="243"/>
      <c r="BW264" s="243"/>
      <c r="BX264" s="243"/>
      <c r="BY264" s="243"/>
      <c r="BZ264" s="243"/>
    </row>
    <row r="265" spans="1:78" s="1" customFormat="1" ht="66" hidden="1" customHeight="1" x14ac:dyDescent="0.3">
      <c r="A265" s="130"/>
      <c r="B265" s="353"/>
      <c r="C265" s="348"/>
      <c r="D265" s="348"/>
      <c r="E265" s="354"/>
      <c r="F265" s="418" t="str">
        <f t="shared" ref="F265:BD265" si="26">IF(F1&lt;&gt;"",F1,"")</f>
        <v/>
      </c>
      <c r="G265" s="418" t="str">
        <f t="shared" si="26"/>
        <v/>
      </c>
      <c r="H265" s="418" t="str">
        <f t="shared" si="26"/>
        <v/>
      </c>
      <c r="I265" s="418" t="str">
        <f t="shared" si="26"/>
        <v/>
      </c>
      <c r="J265" s="418" t="str">
        <f t="shared" si="26"/>
        <v/>
      </c>
      <c r="K265" s="418" t="str">
        <f t="shared" si="26"/>
        <v/>
      </c>
      <c r="L265" s="418" t="str">
        <f t="shared" si="26"/>
        <v/>
      </c>
      <c r="M265" s="418" t="str">
        <f t="shared" si="26"/>
        <v/>
      </c>
      <c r="N265" s="418" t="str">
        <f t="shared" si="26"/>
        <v/>
      </c>
      <c r="O265" s="418" t="str">
        <f t="shared" si="26"/>
        <v/>
      </c>
      <c r="P265" s="342" t="str">
        <f t="shared" si="26"/>
        <v/>
      </c>
      <c r="Q265" s="342" t="str">
        <f t="shared" si="26"/>
        <v/>
      </c>
      <c r="R265" s="342" t="str">
        <f t="shared" si="26"/>
        <v/>
      </c>
      <c r="S265" s="342" t="str">
        <f t="shared" si="26"/>
        <v/>
      </c>
      <c r="T265" s="342" t="str">
        <f t="shared" si="26"/>
        <v/>
      </c>
      <c r="U265" s="342" t="str">
        <f t="shared" si="26"/>
        <v/>
      </c>
      <c r="V265" s="342" t="str">
        <f t="shared" si="26"/>
        <v/>
      </c>
      <c r="W265" s="342" t="str">
        <f t="shared" si="26"/>
        <v/>
      </c>
      <c r="X265" s="342" t="str">
        <f t="shared" si="26"/>
        <v/>
      </c>
      <c r="Y265" s="342" t="str">
        <f t="shared" si="26"/>
        <v/>
      </c>
      <c r="Z265" s="342" t="str">
        <f t="shared" si="26"/>
        <v/>
      </c>
      <c r="AA265" s="342" t="str">
        <f t="shared" si="26"/>
        <v/>
      </c>
      <c r="AB265" s="342" t="str">
        <f t="shared" si="26"/>
        <v/>
      </c>
      <c r="AC265" s="342" t="str">
        <f t="shared" si="26"/>
        <v/>
      </c>
      <c r="AD265" s="342" t="str">
        <f t="shared" si="26"/>
        <v/>
      </c>
      <c r="AE265" s="342" t="str">
        <f t="shared" si="26"/>
        <v/>
      </c>
      <c r="AF265" s="342" t="str">
        <f t="shared" si="26"/>
        <v/>
      </c>
      <c r="AG265" s="342" t="str">
        <f t="shared" si="26"/>
        <v/>
      </c>
      <c r="AH265" s="342" t="str">
        <f t="shared" si="26"/>
        <v/>
      </c>
      <c r="AI265" s="342" t="str">
        <f t="shared" si="26"/>
        <v/>
      </c>
      <c r="AJ265" s="342" t="str">
        <f t="shared" si="26"/>
        <v/>
      </c>
      <c r="AK265" s="342" t="str">
        <f t="shared" si="26"/>
        <v/>
      </c>
      <c r="AL265" s="342" t="str">
        <f t="shared" si="26"/>
        <v/>
      </c>
      <c r="AM265" s="342" t="str">
        <f t="shared" si="26"/>
        <v/>
      </c>
      <c r="AN265" s="342" t="str">
        <f t="shared" si="26"/>
        <v/>
      </c>
      <c r="AO265" s="342" t="str">
        <f t="shared" si="26"/>
        <v/>
      </c>
      <c r="AP265" s="342" t="str">
        <f t="shared" si="26"/>
        <v/>
      </c>
      <c r="AQ265" s="342" t="str">
        <f t="shared" si="26"/>
        <v/>
      </c>
      <c r="AR265" s="342" t="str">
        <f t="shared" si="26"/>
        <v/>
      </c>
      <c r="AS265" s="342" t="str">
        <f t="shared" si="26"/>
        <v/>
      </c>
      <c r="AT265" s="342" t="str">
        <f t="shared" si="26"/>
        <v/>
      </c>
      <c r="AU265" s="342" t="str">
        <f t="shared" si="26"/>
        <v/>
      </c>
      <c r="AV265" s="342" t="str">
        <f t="shared" si="26"/>
        <v/>
      </c>
      <c r="AW265" s="342" t="str">
        <f t="shared" si="26"/>
        <v/>
      </c>
      <c r="AX265" s="342" t="str">
        <f t="shared" si="26"/>
        <v/>
      </c>
      <c r="AY265" s="342" t="str">
        <f t="shared" si="26"/>
        <v/>
      </c>
      <c r="AZ265" s="342" t="str">
        <f t="shared" si="26"/>
        <v/>
      </c>
      <c r="BA265" s="342" t="str">
        <f t="shared" si="26"/>
        <v/>
      </c>
      <c r="BB265" s="342" t="str">
        <f t="shared" si="26"/>
        <v/>
      </c>
      <c r="BC265" s="342" t="str">
        <f t="shared" si="26"/>
        <v/>
      </c>
      <c r="BD265" s="342" t="str">
        <f t="shared" si="26"/>
        <v/>
      </c>
      <c r="BE265" s="348"/>
      <c r="BF265" s="348"/>
      <c r="BG265" s="343"/>
      <c r="BH265" s="343"/>
      <c r="BK265" s="197"/>
      <c r="BL265" s="198"/>
      <c r="BM265" s="23"/>
      <c r="BN265" s="128"/>
      <c r="BP265" s="16"/>
      <c r="BQ265" s="16"/>
      <c r="BR265" s="24"/>
      <c r="BS265" s="110"/>
      <c r="BV265" s="2"/>
      <c r="BW265" s="2"/>
      <c r="BX265" s="2"/>
      <c r="BY265" s="2"/>
      <c r="BZ265" s="2"/>
    </row>
    <row r="266" spans="1:78" s="1" customFormat="1" ht="15" customHeight="1" x14ac:dyDescent="0.3">
      <c r="A266" s="130"/>
      <c r="B266" s="353"/>
      <c r="C266" s="348"/>
      <c r="D266" s="348"/>
      <c r="E266" s="354"/>
      <c r="F266" s="419"/>
      <c r="G266" s="419"/>
      <c r="H266" s="419"/>
      <c r="I266" s="419"/>
      <c r="J266" s="419"/>
      <c r="K266" s="419"/>
      <c r="L266" s="419"/>
      <c r="M266" s="419"/>
      <c r="N266" s="419"/>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348"/>
      <c r="BF266" s="348"/>
      <c r="BG266" s="343"/>
      <c r="BH266" s="343"/>
      <c r="BK266" s="197"/>
      <c r="BL266" s="198"/>
      <c r="BM266" s="23"/>
      <c r="BN266" s="128"/>
      <c r="BP266" s="16"/>
      <c r="BQ266" s="16"/>
      <c r="BR266" s="24"/>
      <c r="BS266" s="110"/>
      <c r="BV266" s="2"/>
      <c r="BW266" s="2"/>
      <c r="BX266" s="2"/>
      <c r="BY266" s="2"/>
      <c r="BZ266" s="2"/>
    </row>
    <row r="267" spans="1:78" s="12" customFormat="1" ht="52.8" x14ac:dyDescent="0.25">
      <c r="A267" s="210"/>
      <c r="B267" s="458" t="s">
        <v>54</v>
      </c>
      <c r="C267" s="459" t="s">
        <v>83</v>
      </c>
      <c r="D267" s="459" t="s">
        <v>55</v>
      </c>
      <c r="E267" s="453" t="s">
        <v>173</v>
      </c>
      <c r="F267" s="460" t="s">
        <v>122</v>
      </c>
      <c r="G267" s="461"/>
      <c r="H267" s="461"/>
      <c r="I267" s="461"/>
      <c r="J267" s="461"/>
      <c r="K267" s="461"/>
      <c r="L267" s="461"/>
      <c r="M267" s="461"/>
      <c r="N267" s="461"/>
      <c r="O267" s="461"/>
      <c r="P267" s="461"/>
      <c r="Q267" s="461"/>
      <c r="R267" s="461"/>
      <c r="S267" s="461"/>
      <c r="T267" s="413"/>
      <c r="U267" s="413"/>
      <c r="V267" s="413"/>
      <c r="W267" s="413"/>
      <c r="X267" s="413"/>
      <c r="Y267" s="413"/>
      <c r="Z267" s="413"/>
      <c r="AA267" s="413"/>
      <c r="AB267" s="413"/>
      <c r="AC267" s="413"/>
      <c r="AD267" s="413"/>
      <c r="AE267" s="413"/>
      <c r="AF267" s="413"/>
      <c r="AG267" s="413"/>
      <c r="AH267" s="413"/>
      <c r="AI267" s="413"/>
      <c r="AJ267" s="413"/>
      <c r="AK267" s="413"/>
      <c r="AL267" s="413"/>
      <c r="AM267" s="413"/>
      <c r="AN267" s="413"/>
      <c r="AO267" s="413"/>
      <c r="AP267" s="413"/>
      <c r="AQ267" s="413"/>
      <c r="AR267" s="413"/>
      <c r="AS267" s="413"/>
      <c r="AT267" s="413"/>
      <c r="AU267" s="413"/>
      <c r="AV267" s="413"/>
      <c r="AW267" s="413"/>
      <c r="AX267" s="413"/>
      <c r="AY267" s="413"/>
      <c r="AZ267" s="413"/>
      <c r="BA267" s="413"/>
      <c r="BB267" s="413"/>
      <c r="BC267" s="413"/>
      <c r="BD267" s="413"/>
      <c r="BE267" s="65"/>
      <c r="BF267" s="65"/>
      <c r="BG267" s="176" t="s">
        <v>6</v>
      </c>
      <c r="BH267" s="212" t="s">
        <v>11</v>
      </c>
      <c r="BK267" s="213"/>
      <c r="BL267" s="214"/>
      <c r="BM267" s="181" t="s">
        <v>12</v>
      </c>
      <c r="BN267" s="181" t="s">
        <v>97</v>
      </c>
      <c r="BO267" s="181" t="s">
        <v>96</v>
      </c>
      <c r="BP267" s="181" t="s">
        <v>94</v>
      </c>
      <c r="BQ267" s="181" t="s">
        <v>108</v>
      </c>
      <c r="BR267" s="215" t="s">
        <v>95</v>
      </c>
      <c r="BS267" s="107" t="s">
        <v>31</v>
      </c>
      <c r="BV267" s="282"/>
      <c r="BW267" s="282"/>
      <c r="BX267" s="282"/>
      <c r="BY267" s="282"/>
      <c r="BZ267" s="282"/>
    </row>
    <row r="268" spans="1:78" s="6" customFormat="1" ht="14.4" x14ac:dyDescent="0.3">
      <c r="A268" s="207"/>
      <c r="B268" s="355"/>
      <c r="C268" s="336"/>
      <c r="D268" s="356">
        <v>0</v>
      </c>
      <c r="E268" s="408">
        <f t="shared" ref="E268:E317" si="27">MIN(D268/232,$BM$264)</f>
        <v>0</v>
      </c>
      <c r="F268" s="337"/>
      <c r="G268" s="337"/>
      <c r="H268" s="337"/>
      <c r="I268" s="337"/>
      <c r="J268" s="337"/>
      <c r="K268" s="337"/>
      <c r="L268" s="337"/>
      <c r="M268" s="337"/>
      <c r="N268" s="337"/>
      <c r="O268" s="337"/>
      <c r="P268" s="337"/>
      <c r="Q268" s="337"/>
      <c r="R268" s="337"/>
      <c r="S268" s="337"/>
      <c r="T268" s="337"/>
      <c r="U268" s="337"/>
      <c r="V268" s="337"/>
      <c r="W268" s="337"/>
      <c r="X268" s="337"/>
      <c r="Y268" s="337"/>
      <c r="Z268" s="337"/>
      <c r="AA268" s="337"/>
      <c r="AB268" s="337"/>
      <c r="AC268" s="337"/>
      <c r="AD268" s="337"/>
      <c r="AE268" s="337"/>
      <c r="AF268" s="337"/>
      <c r="AG268" s="337"/>
      <c r="AH268" s="337"/>
      <c r="AI268" s="337"/>
      <c r="AJ268" s="337"/>
      <c r="AK268" s="337"/>
      <c r="AL268" s="337"/>
      <c r="AM268" s="337"/>
      <c r="AN268" s="337"/>
      <c r="AO268" s="337"/>
      <c r="AP268" s="337"/>
      <c r="AQ268" s="337"/>
      <c r="AR268" s="337"/>
      <c r="AS268" s="337"/>
      <c r="AT268" s="337"/>
      <c r="AU268" s="337"/>
      <c r="AV268" s="337"/>
      <c r="AW268" s="337"/>
      <c r="AX268" s="337"/>
      <c r="AY268" s="337"/>
      <c r="AZ268" s="337"/>
      <c r="BA268" s="337"/>
      <c r="BB268" s="337"/>
      <c r="BC268" s="337"/>
      <c r="BD268" s="337"/>
      <c r="BE268" s="65"/>
      <c r="BF268" s="65"/>
      <c r="BG268" s="342">
        <f t="shared" ref="BG268:BG317" si="28">SUM(F268:BD268)</f>
        <v>0</v>
      </c>
      <c r="BH268" s="357">
        <f t="shared" ref="BH268:BH317" si="29">E268*BG268</f>
        <v>0</v>
      </c>
      <c r="BI268" s="216"/>
      <c r="BJ268" s="207">
        <v>350</v>
      </c>
      <c r="BK268" s="217"/>
      <c r="BL268" s="218"/>
      <c r="BM268" s="118">
        <f t="shared" ref="BM268:BM317" si="30">MIN(E268,$BM$264)</f>
        <v>0</v>
      </c>
      <c r="BN268" s="9">
        <f t="shared" ref="BN268:BN317" si="31">BG268</f>
        <v>0</v>
      </c>
      <c r="BO268" s="219">
        <f>BM268*BN268</f>
        <v>0</v>
      </c>
      <c r="BP268" s="123">
        <v>0</v>
      </c>
      <c r="BQ268" s="123">
        <v>0</v>
      </c>
      <c r="BR268" s="219">
        <f>BH268-BO268-BP268-BQ268</f>
        <v>0</v>
      </c>
      <c r="BS268" s="107"/>
      <c r="BV268" s="243"/>
      <c r="BW268" s="243"/>
      <c r="BX268" s="243"/>
      <c r="BY268" s="243"/>
      <c r="BZ268" s="243"/>
    </row>
    <row r="269" spans="1:78" s="18" customFormat="1" ht="14.4" x14ac:dyDescent="0.3">
      <c r="A269" s="220"/>
      <c r="B269" s="355"/>
      <c r="C269" s="336"/>
      <c r="D269" s="356">
        <v>0</v>
      </c>
      <c r="E269" s="408">
        <f t="shared" si="27"/>
        <v>0</v>
      </c>
      <c r="F269" s="337"/>
      <c r="G269" s="337"/>
      <c r="H269" s="337"/>
      <c r="I269" s="337"/>
      <c r="J269" s="337"/>
      <c r="K269" s="337"/>
      <c r="L269" s="337"/>
      <c r="M269" s="337"/>
      <c r="N269" s="337"/>
      <c r="O269" s="337"/>
      <c r="P269" s="337"/>
      <c r="Q269" s="337"/>
      <c r="R269" s="337"/>
      <c r="S269" s="337"/>
      <c r="T269" s="337"/>
      <c r="U269" s="337"/>
      <c r="V269" s="337"/>
      <c r="W269" s="337"/>
      <c r="X269" s="337"/>
      <c r="Y269" s="337"/>
      <c r="Z269" s="337"/>
      <c r="AA269" s="337"/>
      <c r="AB269" s="337"/>
      <c r="AC269" s="337"/>
      <c r="AD269" s="337"/>
      <c r="AE269" s="337"/>
      <c r="AF269" s="337"/>
      <c r="AG269" s="337"/>
      <c r="AH269" s="337"/>
      <c r="AI269" s="337"/>
      <c r="AJ269" s="337"/>
      <c r="AK269" s="337"/>
      <c r="AL269" s="337"/>
      <c r="AM269" s="337"/>
      <c r="AN269" s="337"/>
      <c r="AO269" s="337"/>
      <c r="AP269" s="337"/>
      <c r="AQ269" s="337"/>
      <c r="AR269" s="337"/>
      <c r="AS269" s="337"/>
      <c r="AT269" s="337"/>
      <c r="AU269" s="337"/>
      <c r="AV269" s="337"/>
      <c r="AW269" s="337"/>
      <c r="AX269" s="337"/>
      <c r="AY269" s="337"/>
      <c r="AZ269" s="337"/>
      <c r="BA269" s="337"/>
      <c r="BB269" s="337"/>
      <c r="BC269" s="337"/>
      <c r="BD269" s="337"/>
      <c r="BE269" s="358"/>
      <c r="BF269" s="358"/>
      <c r="BG269" s="342">
        <f t="shared" si="28"/>
        <v>0</v>
      </c>
      <c r="BH269" s="357">
        <f t="shared" si="29"/>
        <v>0</v>
      </c>
      <c r="BI269" s="220">
        <v>900</v>
      </c>
      <c r="BJ269" s="220">
        <v>350</v>
      </c>
      <c r="BK269" s="217"/>
      <c r="BL269" s="218"/>
      <c r="BM269" s="118">
        <f t="shared" si="30"/>
        <v>0</v>
      </c>
      <c r="BN269" s="67">
        <f t="shared" si="31"/>
        <v>0</v>
      </c>
      <c r="BO269" s="219">
        <f>BM269*BN269</f>
        <v>0</v>
      </c>
      <c r="BP269" s="123">
        <v>0</v>
      </c>
      <c r="BQ269" s="123">
        <v>0</v>
      </c>
      <c r="BR269" s="219">
        <f t="shared" ref="BR269:BR317" si="32">BH269-BO269-BP269-BQ269</f>
        <v>0</v>
      </c>
      <c r="BS269" s="107"/>
      <c r="BV269" s="283"/>
      <c r="BW269" s="283"/>
      <c r="BX269" s="283"/>
      <c r="BY269" s="283"/>
      <c r="BZ269" s="283"/>
    </row>
    <row r="270" spans="1:78" s="6" customFormat="1" ht="14.4" x14ac:dyDescent="0.3">
      <c r="A270" s="207"/>
      <c r="B270" s="355"/>
      <c r="C270" s="336"/>
      <c r="D270" s="356">
        <v>0</v>
      </c>
      <c r="E270" s="408">
        <f t="shared" si="27"/>
        <v>0</v>
      </c>
      <c r="F270" s="337"/>
      <c r="G270" s="337"/>
      <c r="H270" s="337"/>
      <c r="I270" s="337"/>
      <c r="J270" s="337"/>
      <c r="K270" s="337"/>
      <c r="L270" s="337"/>
      <c r="M270" s="337"/>
      <c r="N270" s="337"/>
      <c r="O270" s="337"/>
      <c r="P270" s="337"/>
      <c r="Q270" s="337"/>
      <c r="R270" s="337"/>
      <c r="S270" s="337"/>
      <c r="T270" s="337"/>
      <c r="U270" s="337"/>
      <c r="V270" s="337"/>
      <c r="W270" s="337"/>
      <c r="X270" s="337"/>
      <c r="Y270" s="337"/>
      <c r="Z270" s="337"/>
      <c r="AA270" s="337"/>
      <c r="AB270" s="337"/>
      <c r="AC270" s="337"/>
      <c r="AD270" s="337"/>
      <c r="AE270" s="337"/>
      <c r="AF270" s="337"/>
      <c r="AG270" s="337"/>
      <c r="AH270" s="337"/>
      <c r="AI270" s="337"/>
      <c r="AJ270" s="337"/>
      <c r="AK270" s="337"/>
      <c r="AL270" s="337"/>
      <c r="AM270" s="337"/>
      <c r="AN270" s="337"/>
      <c r="AO270" s="337"/>
      <c r="AP270" s="337"/>
      <c r="AQ270" s="337"/>
      <c r="AR270" s="337"/>
      <c r="AS270" s="337"/>
      <c r="AT270" s="337"/>
      <c r="AU270" s="337"/>
      <c r="AV270" s="337"/>
      <c r="AW270" s="337"/>
      <c r="AX270" s="337"/>
      <c r="AY270" s="337"/>
      <c r="AZ270" s="337"/>
      <c r="BA270" s="337"/>
      <c r="BB270" s="337"/>
      <c r="BC270" s="337"/>
      <c r="BD270" s="337"/>
      <c r="BE270" s="65"/>
      <c r="BF270" s="65"/>
      <c r="BG270" s="342">
        <f t="shared" si="28"/>
        <v>0</v>
      </c>
      <c r="BH270" s="357">
        <f t="shared" si="29"/>
        <v>0</v>
      </c>
      <c r="BI270" s="207">
        <v>900</v>
      </c>
      <c r="BJ270" s="207">
        <v>350</v>
      </c>
      <c r="BK270" s="217"/>
      <c r="BL270" s="218"/>
      <c r="BM270" s="118">
        <f t="shared" si="30"/>
        <v>0</v>
      </c>
      <c r="BN270" s="9">
        <f t="shared" si="31"/>
        <v>0</v>
      </c>
      <c r="BO270" s="219">
        <f t="shared" ref="BO270:BO317" si="33">BM270*BN270</f>
        <v>0</v>
      </c>
      <c r="BP270" s="123">
        <v>0</v>
      </c>
      <c r="BQ270" s="123">
        <v>0</v>
      </c>
      <c r="BR270" s="219">
        <f t="shared" si="32"/>
        <v>0</v>
      </c>
      <c r="BS270" s="107"/>
      <c r="BV270" s="243"/>
      <c r="BW270" s="243"/>
      <c r="BX270" s="243"/>
      <c r="BY270" s="243"/>
      <c r="BZ270" s="243"/>
    </row>
    <row r="271" spans="1:78" s="6" customFormat="1" ht="14.4" x14ac:dyDescent="0.3">
      <c r="A271" s="207"/>
      <c r="B271" s="355"/>
      <c r="C271" s="336"/>
      <c r="D271" s="356">
        <v>0</v>
      </c>
      <c r="E271" s="408">
        <f t="shared" si="27"/>
        <v>0</v>
      </c>
      <c r="F271" s="337"/>
      <c r="G271" s="337"/>
      <c r="H271" s="337"/>
      <c r="I271" s="337"/>
      <c r="J271" s="337"/>
      <c r="K271" s="337"/>
      <c r="L271" s="337"/>
      <c r="M271" s="337"/>
      <c r="N271" s="337"/>
      <c r="O271" s="337"/>
      <c r="P271" s="337"/>
      <c r="Q271" s="337"/>
      <c r="R271" s="337"/>
      <c r="S271" s="337"/>
      <c r="T271" s="337"/>
      <c r="U271" s="337"/>
      <c r="V271" s="337"/>
      <c r="W271" s="337"/>
      <c r="X271" s="337"/>
      <c r="Y271" s="337"/>
      <c r="Z271" s="337"/>
      <c r="AA271" s="337"/>
      <c r="AB271" s="337"/>
      <c r="AC271" s="337"/>
      <c r="AD271" s="337"/>
      <c r="AE271" s="337"/>
      <c r="AF271" s="337"/>
      <c r="AG271" s="337"/>
      <c r="AH271" s="337"/>
      <c r="AI271" s="337"/>
      <c r="AJ271" s="337"/>
      <c r="AK271" s="337"/>
      <c r="AL271" s="337"/>
      <c r="AM271" s="337"/>
      <c r="AN271" s="337"/>
      <c r="AO271" s="337"/>
      <c r="AP271" s="337"/>
      <c r="AQ271" s="337"/>
      <c r="AR271" s="337"/>
      <c r="AS271" s="337"/>
      <c r="AT271" s="337"/>
      <c r="AU271" s="337"/>
      <c r="AV271" s="337"/>
      <c r="AW271" s="337"/>
      <c r="AX271" s="337"/>
      <c r="AY271" s="337"/>
      <c r="AZ271" s="337"/>
      <c r="BA271" s="337"/>
      <c r="BB271" s="337"/>
      <c r="BC271" s="337"/>
      <c r="BD271" s="337"/>
      <c r="BE271" s="65"/>
      <c r="BF271" s="65"/>
      <c r="BG271" s="342">
        <f t="shared" si="28"/>
        <v>0</v>
      </c>
      <c r="BH271" s="357">
        <f t="shared" si="29"/>
        <v>0</v>
      </c>
      <c r="BI271" s="207">
        <v>900</v>
      </c>
      <c r="BJ271" s="207">
        <v>350</v>
      </c>
      <c r="BK271" s="217"/>
      <c r="BL271" s="218"/>
      <c r="BM271" s="118">
        <f t="shared" si="30"/>
        <v>0</v>
      </c>
      <c r="BN271" s="9">
        <f t="shared" si="31"/>
        <v>0</v>
      </c>
      <c r="BO271" s="219">
        <f t="shared" si="33"/>
        <v>0</v>
      </c>
      <c r="BP271" s="123">
        <v>0</v>
      </c>
      <c r="BQ271" s="123">
        <v>0</v>
      </c>
      <c r="BR271" s="219">
        <f t="shared" si="32"/>
        <v>0</v>
      </c>
      <c r="BS271" s="107"/>
      <c r="BV271" s="243"/>
      <c r="BW271" s="243"/>
      <c r="BX271" s="243"/>
      <c r="BY271" s="243"/>
      <c r="BZ271" s="243"/>
    </row>
    <row r="272" spans="1:78" s="6" customFormat="1" ht="14.4" x14ac:dyDescent="0.3">
      <c r="A272" s="207"/>
      <c r="B272" s="355"/>
      <c r="C272" s="336"/>
      <c r="D272" s="356">
        <v>0</v>
      </c>
      <c r="E272" s="408">
        <f t="shared" si="27"/>
        <v>0</v>
      </c>
      <c r="F272" s="337"/>
      <c r="G272" s="337"/>
      <c r="H272" s="337"/>
      <c r="I272" s="337"/>
      <c r="J272" s="337"/>
      <c r="K272" s="337"/>
      <c r="L272" s="337"/>
      <c r="M272" s="337"/>
      <c r="N272" s="337"/>
      <c r="O272" s="337"/>
      <c r="P272" s="337"/>
      <c r="Q272" s="337"/>
      <c r="R272" s="337"/>
      <c r="S272" s="337"/>
      <c r="T272" s="337"/>
      <c r="U272" s="337"/>
      <c r="V272" s="337"/>
      <c r="W272" s="337"/>
      <c r="X272" s="337"/>
      <c r="Y272" s="337"/>
      <c r="Z272" s="337"/>
      <c r="AA272" s="337"/>
      <c r="AB272" s="337"/>
      <c r="AC272" s="337"/>
      <c r="AD272" s="337"/>
      <c r="AE272" s="337"/>
      <c r="AF272" s="337"/>
      <c r="AG272" s="337"/>
      <c r="AH272" s="337"/>
      <c r="AI272" s="337"/>
      <c r="AJ272" s="337"/>
      <c r="AK272" s="337"/>
      <c r="AL272" s="337"/>
      <c r="AM272" s="337"/>
      <c r="AN272" s="337"/>
      <c r="AO272" s="337"/>
      <c r="AP272" s="337"/>
      <c r="AQ272" s="337"/>
      <c r="AR272" s="337"/>
      <c r="AS272" s="337"/>
      <c r="AT272" s="337"/>
      <c r="AU272" s="337"/>
      <c r="AV272" s="337"/>
      <c r="AW272" s="337"/>
      <c r="AX272" s="337"/>
      <c r="AY272" s="337"/>
      <c r="AZ272" s="337"/>
      <c r="BA272" s="337"/>
      <c r="BB272" s="337"/>
      <c r="BC272" s="337"/>
      <c r="BD272" s="337"/>
      <c r="BE272" s="65"/>
      <c r="BF272" s="65"/>
      <c r="BG272" s="342">
        <f t="shared" si="28"/>
        <v>0</v>
      </c>
      <c r="BH272" s="357">
        <f t="shared" si="29"/>
        <v>0</v>
      </c>
      <c r="BI272" s="207">
        <v>900</v>
      </c>
      <c r="BJ272" s="207">
        <v>350</v>
      </c>
      <c r="BK272" s="217"/>
      <c r="BL272" s="218"/>
      <c r="BM272" s="118">
        <f t="shared" si="30"/>
        <v>0</v>
      </c>
      <c r="BN272" s="9">
        <f t="shared" si="31"/>
        <v>0</v>
      </c>
      <c r="BO272" s="219">
        <f t="shared" si="33"/>
        <v>0</v>
      </c>
      <c r="BP272" s="123">
        <v>0</v>
      </c>
      <c r="BQ272" s="123">
        <v>0</v>
      </c>
      <c r="BR272" s="219">
        <f t="shared" si="32"/>
        <v>0</v>
      </c>
      <c r="BS272" s="107"/>
      <c r="BV272" s="243"/>
      <c r="BW272" s="243"/>
      <c r="BX272" s="243"/>
      <c r="BY272" s="243"/>
      <c r="BZ272" s="243"/>
    </row>
    <row r="273" spans="1:78" s="6" customFormat="1" ht="14.4" x14ac:dyDescent="0.3">
      <c r="A273" s="207"/>
      <c r="B273" s="355"/>
      <c r="C273" s="336"/>
      <c r="D273" s="356">
        <v>0</v>
      </c>
      <c r="E273" s="408">
        <f t="shared" si="27"/>
        <v>0</v>
      </c>
      <c r="F273" s="337"/>
      <c r="G273" s="337"/>
      <c r="H273" s="337"/>
      <c r="I273" s="337"/>
      <c r="J273" s="337"/>
      <c r="K273" s="337"/>
      <c r="L273" s="337"/>
      <c r="M273" s="337"/>
      <c r="N273" s="337"/>
      <c r="O273" s="337"/>
      <c r="P273" s="337"/>
      <c r="Q273" s="337"/>
      <c r="R273" s="337"/>
      <c r="S273" s="337"/>
      <c r="T273" s="337"/>
      <c r="U273" s="337"/>
      <c r="V273" s="337"/>
      <c r="W273" s="337"/>
      <c r="X273" s="337"/>
      <c r="Y273" s="337"/>
      <c r="Z273" s="337"/>
      <c r="AA273" s="337"/>
      <c r="AB273" s="337"/>
      <c r="AC273" s="337"/>
      <c r="AD273" s="337"/>
      <c r="AE273" s="337"/>
      <c r="AF273" s="337"/>
      <c r="AG273" s="337"/>
      <c r="AH273" s="337"/>
      <c r="AI273" s="337"/>
      <c r="AJ273" s="337"/>
      <c r="AK273" s="337"/>
      <c r="AL273" s="337"/>
      <c r="AM273" s="337"/>
      <c r="AN273" s="337"/>
      <c r="AO273" s="337"/>
      <c r="AP273" s="337"/>
      <c r="AQ273" s="337"/>
      <c r="AR273" s="337"/>
      <c r="AS273" s="337"/>
      <c r="AT273" s="337"/>
      <c r="AU273" s="337"/>
      <c r="AV273" s="337"/>
      <c r="AW273" s="337"/>
      <c r="AX273" s="337"/>
      <c r="AY273" s="337"/>
      <c r="AZ273" s="337"/>
      <c r="BA273" s="337"/>
      <c r="BB273" s="337"/>
      <c r="BC273" s="337"/>
      <c r="BD273" s="337"/>
      <c r="BE273" s="65"/>
      <c r="BF273" s="65"/>
      <c r="BG273" s="342">
        <f t="shared" si="28"/>
        <v>0</v>
      </c>
      <c r="BH273" s="357">
        <f t="shared" si="29"/>
        <v>0</v>
      </c>
      <c r="BI273" s="207">
        <v>900</v>
      </c>
      <c r="BJ273" s="207">
        <v>350</v>
      </c>
      <c r="BK273" s="217"/>
      <c r="BL273" s="218"/>
      <c r="BM273" s="118">
        <f t="shared" si="30"/>
        <v>0</v>
      </c>
      <c r="BN273" s="9">
        <f t="shared" si="31"/>
        <v>0</v>
      </c>
      <c r="BO273" s="219">
        <f t="shared" si="33"/>
        <v>0</v>
      </c>
      <c r="BP273" s="123">
        <v>0</v>
      </c>
      <c r="BQ273" s="123">
        <v>0</v>
      </c>
      <c r="BR273" s="219">
        <f t="shared" si="32"/>
        <v>0</v>
      </c>
      <c r="BS273" s="107"/>
      <c r="BV273" s="243"/>
      <c r="BW273" s="243"/>
      <c r="BX273" s="243"/>
      <c r="BY273" s="243"/>
      <c r="BZ273" s="243"/>
    </row>
    <row r="274" spans="1:78" s="6" customFormat="1" ht="14.4" x14ac:dyDescent="0.3">
      <c r="A274" s="207"/>
      <c r="B274" s="355"/>
      <c r="C274" s="336"/>
      <c r="D274" s="356">
        <v>0</v>
      </c>
      <c r="E274" s="408">
        <f t="shared" si="27"/>
        <v>0</v>
      </c>
      <c r="F274" s="337"/>
      <c r="G274" s="337"/>
      <c r="H274" s="337"/>
      <c r="I274" s="337"/>
      <c r="J274" s="337"/>
      <c r="K274" s="337"/>
      <c r="L274" s="337"/>
      <c r="M274" s="337"/>
      <c r="N274" s="337"/>
      <c r="O274" s="337"/>
      <c r="P274" s="337"/>
      <c r="Q274" s="337"/>
      <c r="R274" s="337"/>
      <c r="S274" s="337"/>
      <c r="T274" s="337"/>
      <c r="U274" s="337"/>
      <c r="V274" s="337"/>
      <c r="W274" s="337"/>
      <c r="X274" s="337"/>
      <c r="Y274" s="337"/>
      <c r="Z274" s="337"/>
      <c r="AA274" s="337"/>
      <c r="AB274" s="337"/>
      <c r="AC274" s="337"/>
      <c r="AD274" s="337"/>
      <c r="AE274" s="337"/>
      <c r="AF274" s="337"/>
      <c r="AG274" s="337"/>
      <c r="AH274" s="337"/>
      <c r="AI274" s="337"/>
      <c r="AJ274" s="337"/>
      <c r="AK274" s="337"/>
      <c r="AL274" s="337"/>
      <c r="AM274" s="337"/>
      <c r="AN274" s="337"/>
      <c r="AO274" s="337"/>
      <c r="AP274" s="337"/>
      <c r="AQ274" s="337"/>
      <c r="AR274" s="337"/>
      <c r="AS274" s="337"/>
      <c r="AT274" s="337"/>
      <c r="AU274" s="337"/>
      <c r="AV274" s="337"/>
      <c r="AW274" s="337"/>
      <c r="AX274" s="337"/>
      <c r="AY274" s="337"/>
      <c r="AZ274" s="337"/>
      <c r="BA274" s="337"/>
      <c r="BB274" s="337"/>
      <c r="BC274" s="337"/>
      <c r="BD274" s="337"/>
      <c r="BE274" s="65"/>
      <c r="BF274" s="65"/>
      <c r="BG274" s="342">
        <f t="shared" si="28"/>
        <v>0</v>
      </c>
      <c r="BH274" s="357">
        <f t="shared" si="29"/>
        <v>0</v>
      </c>
      <c r="BI274" s="207">
        <v>900</v>
      </c>
      <c r="BJ274" s="207">
        <v>350</v>
      </c>
      <c r="BK274" s="217"/>
      <c r="BL274" s="218"/>
      <c r="BM274" s="118">
        <f t="shared" si="30"/>
        <v>0</v>
      </c>
      <c r="BN274" s="9">
        <f t="shared" si="31"/>
        <v>0</v>
      </c>
      <c r="BO274" s="219">
        <f t="shared" si="33"/>
        <v>0</v>
      </c>
      <c r="BP274" s="123">
        <v>0</v>
      </c>
      <c r="BQ274" s="123">
        <v>0</v>
      </c>
      <c r="BR274" s="219">
        <f t="shared" si="32"/>
        <v>0</v>
      </c>
      <c r="BS274" s="107"/>
      <c r="BV274" s="243"/>
      <c r="BW274" s="243"/>
      <c r="BX274" s="243"/>
      <c r="BY274" s="243"/>
      <c r="BZ274" s="243"/>
    </row>
    <row r="275" spans="1:78" s="6" customFormat="1" ht="14.4" x14ac:dyDescent="0.3">
      <c r="A275" s="207"/>
      <c r="B275" s="355"/>
      <c r="C275" s="336"/>
      <c r="D275" s="356">
        <v>0</v>
      </c>
      <c r="E275" s="408">
        <f t="shared" si="27"/>
        <v>0</v>
      </c>
      <c r="F275" s="337"/>
      <c r="G275" s="337"/>
      <c r="H275" s="337"/>
      <c r="I275" s="337"/>
      <c r="J275" s="337"/>
      <c r="K275" s="337"/>
      <c r="L275" s="337"/>
      <c r="M275" s="337"/>
      <c r="N275" s="337"/>
      <c r="O275" s="337"/>
      <c r="P275" s="337"/>
      <c r="Q275" s="337"/>
      <c r="R275" s="337"/>
      <c r="S275" s="337"/>
      <c r="T275" s="337"/>
      <c r="U275" s="337"/>
      <c r="V275" s="337"/>
      <c r="W275" s="337"/>
      <c r="X275" s="337"/>
      <c r="Y275" s="337"/>
      <c r="Z275" s="337"/>
      <c r="AA275" s="337"/>
      <c r="AB275" s="337"/>
      <c r="AC275" s="337"/>
      <c r="AD275" s="337"/>
      <c r="AE275" s="337"/>
      <c r="AF275" s="337"/>
      <c r="AG275" s="337"/>
      <c r="AH275" s="337"/>
      <c r="AI275" s="337"/>
      <c r="AJ275" s="337"/>
      <c r="AK275" s="337"/>
      <c r="AL275" s="337"/>
      <c r="AM275" s="337"/>
      <c r="AN275" s="337"/>
      <c r="AO275" s="337"/>
      <c r="AP275" s="337"/>
      <c r="AQ275" s="337"/>
      <c r="AR275" s="337"/>
      <c r="AS275" s="337"/>
      <c r="AT275" s="337"/>
      <c r="AU275" s="337"/>
      <c r="AV275" s="337"/>
      <c r="AW275" s="337"/>
      <c r="AX275" s="337"/>
      <c r="AY275" s="337"/>
      <c r="AZ275" s="337"/>
      <c r="BA275" s="337"/>
      <c r="BB275" s="337"/>
      <c r="BC275" s="337"/>
      <c r="BD275" s="337"/>
      <c r="BE275" s="65"/>
      <c r="BF275" s="65"/>
      <c r="BG275" s="342">
        <f t="shared" si="28"/>
        <v>0</v>
      </c>
      <c r="BH275" s="357">
        <f t="shared" si="29"/>
        <v>0</v>
      </c>
      <c r="BI275" s="207">
        <v>900</v>
      </c>
      <c r="BJ275" s="207">
        <v>350</v>
      </c>
      <c r="BK275" s="217"/>
      <c r="BL275" s="218"/>
      <c r="BM275" s="118">
        <f t="shared" si="30"/>
        <v>0</v>
      </c>
      <c r="BN275" s="9">
        <f t="shared" si="31"/>
        <v>0</v>
      </c>
      <c r="BO275" s="219">
        <f t="shared" si="33"/>
        <v>0</v>
      </c>
      <c r="BP275" s="123">
        <v>0</v>
      </c>
      <c r="BQ275" s="123">
        <v>0</v>
      </c>
      <c r="BR275" s="219">
        <f t="shared" si="32"/>
        <v>0</v>
      </c>
      <c r="BS275" s="107"/>
      <c r="BV275" s="243"/>
      <c r="BW275" s="243"/>
      <c r="BX275" s="243"/>
      <c r="BY275" s="243"/>
      <c r="BZ275" s="243"/>
    </row>
    <row r="276" spans="1:78" s="6" customFormat="1" ht="14.4" x14ac:dyDescent="0.3">
      <c r="A276" s="207"/>
      <c r="B276" s="355"/>
      <c r="C276" s="336"/>
      <c r="D276" s="356">
        <v>0</v>
      </c>
      <c r="E276" s="408">
        <f t="shared" si="27"/>
        <v>0</v>
      </c>
      <c r="F276" s="337"/>
      <c r="G276" s="337"/>
      <c r="H276" s="337"/>
      <c r="I276" s="337"/>
      <c r="J276" s="337"/>
      <c r="K276" s="337"/>
      <c r="L276" s="337"/>
      <c r="M276" s="337"/>
      <c r="N276" s="337"/>
      <c r="O276" s="337"/>
      <c r="P276" s="337"/>
      <c r="Q276" s="337"/>
      <c r="R276" s="337"/>
      <c r="S276" s="337"/>
      <c r="T276" s="337"/>
      <c r="U276" s="337"/>
      <c r="V276" s="337"/>
      <c r="W276" s="337"/>
      <c r="X276" s="337"/>
      <c r="Y276" s="337"/>
      <c r="Z276" s="337"/>
      <c r="AA276" s="337"/>
      <c r="AB276" s="337"/>
      <c r="AC276" s="337"/>
      <c r="AD276" s="337"/>
      <c r="AE276" s="337"/>
      <c r="AF276" s="337"/>
      <c r="AG276" s="337"/>
      <c r="AH276" s="337"/>
      <c r="AI276" s="337"/>
      <c r="AJ276" s="337"/>
      <c r="AK276" s="337"/>
      <c r="AL276" s="337"/>
      <c r="AM276" s="337"/>
      <c r="AN276" s="337"/>
      <c r="AO276" s="337"/>
      <c r="AP276" s="337"/>
      <c r="AQ276" s="337"/>
      <c r="AR276" s="337"/>
      <c r="AS276" s="337"/>
      <c r="AT276" s="337"/>
      <c r="AU276" s="337"/>
      <c r="AV276" s="337"/>
      <c r="AW276" s="337"/>
      <c r="AX276" s="337"/>
      <c r="AY276" s="337"/>
      <c r="AZ276" s="337"/>
      <c r="BA276" s="337"/>
      <c r="BB276" s="337"/>
      <c r="BC276" s="337"/>
      <c r="BD276" s="337"/>
      <c r="BE276" s="65"/>
      <c r="BF276" s="65"/>
      <c r="BG276" s="342">
        <f t="shared" si="28"/>
        <v>0</v>
      </c>
      <c r="BH276" s="357">
        <f t="shared" si="29"/>
        <v>0</v>
      </c>
      <c r="BI276" s="207">
        <v>900</v>
      </c>
      <c r="BJ276" s="207">
        <v>350</v>
      </c>
      <c r="BK276" s="217"/>
      <c r="BL276" s="218"/>
      <c r="BM276" s="118">
        <f t="shared" si="30"/>
        <v>0</v>
      </c>
      <c r="BN276" s="9">
        <f t="shared" si="31"/>
        <v>0</v>
      </c>
      <c r="BO276" s="219">
        <f t="shared" si="33"/>
        <v>0</v>
      </c>
      <c r="BP276" s="123">
        <v>0</v>
      </c>
      <c r="BQ276" s="123">
        <v>0</v>
      </c>
      <c r="BR276" s="219">
        <f t="shared" si="32"/>
        <v>0</v>
      </c>
      <c r="BS276" s="107"/>
      <c r="BV276" s="243"/>
      <c r="BW276" s="243"/>
      <c r="BX276" s="243"/>
      <c r="BY276" s="243"/>
      <c r="BZ276" s="243"/>
    </row>
    <row r="277" spans="1:78" s="6" customFormat="1" ht="15" customHeight="1" x14ac:dyDescent="0.3">
      <c r="A277" s="186"/>
      <c r="B277" s="355"/>
      <c r="C277" s="336"/>
      <c r="D277" s="356">
        <v>0</v>
      </c>
      <c r="E277" s="408">
        <f t="shared" si="27"/>
        <v>0</v>
      </c>
      <c r="F277" s="337"/>
      <c r="G277" s="337"/>
      <c r="H277" s="337"/>
      <c r="I277" s="337"/>
      <c r="J277" s="337"/>
      <c r="K277" s="337"/>
      <c r="L277" s="337"/>
      <c r="M277" s="337"/>
      <c r="N277" s="337"/>
      <c r="O277" s="337"/>
      <c r="P277" s="337"/>
      <c r="Q277" s="337"/>
      <c r="R277" s="337"/>
      <c r="S277" s="337"/>
      <c r="T277" s="337"/>
      <c r="U277" s="337"/>
      <c r="V277" s="337"/>
      <c r="W277" s="337"/>
      <c r="X277" s="337"/>
      <c r="Y277" s="337"/>
      <c r="Z277" s="337"/>
      <c r="AA277" s="337"/>
      <c r="AB277" s="337"/>
      <c r="AC277" s="337"/>
      <c r="AD277" s="337"/>
      <c r="AE277" s="337"/>
      <c r="AF277" s="337"/>
      <c r="AG277" s="337"/>
      <c r="AH277" s="337"/>
      <c r="AI277" s="337"/>
      <c r="AJ277" s="337"/>
      <c r="AK277" s="337"/>
      <c r="AL277" s="337"/>
      <c r="AM277" s="337"/>
      <c r="AN277" s="337"/>
      <c r="AO277" s="337"/>
      <c r="AP277" s="337"/>
      <c r="AQ277" s="337"/>
      <c r="AR277" s="337"/>
      <c r="AS277" s="337"/>
      <c r="AT277" s="337"/>
      <c r="AU277" s="337"/>
      <c r="AV277" s="337"/>
      <c r="AW277" s="337"/>
      <c r="AX277" s="337"/>
      <c r="AY277" s="337"/>
      <c r="AZ277" s="337"/>
      <c r="BA277" s="337"/>
      <c r="BB277" s="337"/>
      <c r="BC277" s="337"/>
      <c r="BD277" s="337"/>
      <c r="BE277" s="65"/>
      <c r="BF277" s="65"/>
      <c r="BG277" s="342">
        <f t="shared" si="28"/>
        <v>0</v>
      </c>
      <c r="BH277" s="357">
        <f t="shared" si="29"/>
        <v>0</v>
      </c>
      <c r="BI277" s="207">
        <v>900</v>
      </c>
      <c r="BJ277" s="207">
        <v>350</v>
      </c>
      <c r="BK277" s="217"/>
      <c r="BL277" s="218"/>
      <c r="BM277" s="118">
        <f t="shared" si="30"/>
        <v>0</v>
      </c>
      <c r="BN277" s="9">
        <f t="shared" si="31"/>
        <v>0</v>
      </c>
      <c r="BO277" s="219">
        <f t="shared" si="33"/>
        <v>0</v>
      </c>
      <c r="BP277" s="123">
        <v>0</v>
      </c>
      <c r="BQ277" s="123">
        <v>0</v>
      </c>
      <c r="BR277" s="219">
        <f t="shared" si="32"/>
        <v>0</v>
      </c>
      <c r="BS277" s="107"/>
      <c r="BV277" s="243"/>
      <c r="BW277" s="243"/>
      <c r="BX277" s="243"/>
      <c r="BY277" s="243"/>
      <c r="BZ277" s="243"/>
    </row>
    <row r="278" spans="1:78" s="6" customFormat="1" ht="15" hidden="1" customHeight="1" x14ac:dyDescent="0.3">
      <c r="A278" s="130"/>
      <c r="B278" s="355"/>
      <c r="C278" s="336"/>
      <c r="D278" s="356">
        <v>0</v>
      </c>
      <c r="E278" s="408">
        <f t="shared" si="27"/>
        <v>0</v>
      </c>
      <c r="F278" s="337"/>
      <c r="G278" s="337"/>
      <c r="H278" s="337"/>
      <c r="I278" s="337"/>
      <c r="J278" s="337"/>
      <c r="K278" s="337"/>
      <c r="L278" s="337"/>
      <c r="M278" s="337"/>
      <c r="N278" s="337"/>
      <c r="O278" s="337"/>
      <c r="P278" s="337"/>
      <c r="Q278" s="337"/>
      <c r="R278" s="337"/>
      <c r="S278" s="337"/>
      <c r="T278" s="337"/>
      <c r="U278" s="337"/>
      <c r="V278" s="337"/>
      <c r="W278" s="337"/>
      <c r="X278" s="337"/>
      <c r="Y278" s="337"/>
      <c r="Z278" s="337"/>
      <c r="AA278" s="337"/>
      <c r="AB278" s="337"/>
      <c r="AC278" s="337"/>
      <c r="AD278" s="337"/>
      <c r="AE278" s="337"/>
      <c r="AF278" s="337"/>
      <c r="AG278" s="337"/>
      <c r="AH278" s="337"/>
      <c r="AI278" s="337"/>
      <c r="AJ278" s="337"/>
      <c r="AK278" s="337"/>
      <c r="AL278" s="337"/>
      <c r="AM278" s="337"/>
      <c r="AN278" s="337"/>
      <c r="AO278" s="337"/>
      <c r="AP278" s="337"/>
      <c r="AQ278" s="337"/>
      <c r="AR278" s="337"/>
      <c r="AS278" s="337"/>
      <c r="AT278" s="337"/>
      <c r="AU278" s="337"/>
      <c r="AV278" s="337"/>
      <c r="AW278" s="337"/>
      <c r="AX278" s="337"/>
      <c r="AY278" s="337"/>
      <c r="AZ278" s="337"/>
      <c r="BA278" s="337"/>
      <c r="BB278" s="337"/>
      <c r="BC278" s="337"/>
      <c r="BD278" s="337"/>
      <c r="BE278" s="65"/>
      <c r="BF278" s="65"/>
      <c r="BG278" s="342">
        <f t="shared" si="28"/>
        <v>0</v>
      </c>
      <c r="BH278" s="357">
        <f t="shared" si="29"/>
        <v>0</v>
      </c>
      <c r="BI278" s="207">
        <v>900</v>
      </c>
      <c r="BJ278" s="207">
        <v>350</v>
      </c>
      <c r="BK278" s="217"/>
      <c r="BL278" s="218"/>
      <c r="BM278" s="118">
        <f t="shared" si="30"/>
        <v>0</v>
      </c>
      <c r="BN278" s="9">
        <f t="shared" si="31"/>
        <v>0</v>
      </c>
      <c r="BO278" s="219">
        <f t="shared" si="33"/>
        <v>0</v>
      </c>
      <c r="BP278" s="123">
        <v>0</v>
      </c>
      <c r="BQ278" s="123">
        <v>0</v>
      </c>
      <c r="BR278" s="219">
        <f t="shared" si="32"/>
        <v>0</v>
      </c>
      <c r="BS278" s="107"/>
      <c r="BV278" s="243"/>
      <c r="BW278" s="243"/>
      <c r="BX278" s="243"/>
      <c r="BY278" s="243"/>
      <c r="BZ278" s="243"/>
    </row>
    <row r="279" spans="1:78" s="6" customFormat="1" ht="15" hidden="1" customHeight="1" x14ac:dyDescent="0.3">
      <c r="A279" s="130"/>
      <c r="B279" s="355"/>
      <c r="C279" s="336"/>
      <c r="D279" s="356">
        <v>0</v>
      </c>
      <c r="E279" s="408">
        <f t="shared" si="27"/>
        <v>0</v>
      </c>
      <c r="F279" s="337"/>
      <c r="G279" s="337"/>
      <c r="H279" s="337"/>
      <c r="I279" s="337"/>
      <c r="J279" s="337"/>
      <c r="K279" s="337"/>
      <c r="L279" s="337"/>
      <c r="M279" s="337"/>
      <c r="N279" s="337"/>
      <c r="O279" s="337"/>
      <c r="P279" s="337"/>
      <c r="Q279" s="337"/>
      <c r="R279" s="337"/>
      <c r="S279" s="337"/>
      <c r="T279" s="337"/>
      <c r="U279" s="337"/>
      <c r="V279" s="337"/>
      <c r="W279" s="337"/>
      <c r="X279" s="337"/>
      <c r="Y279" s="337"/>
      <c r="Z279" s="337"/>
      <c r="AA279" s="337"/>
      <c r="AB279" s="337"/>
      <c r="AC279" s="337"/>
      <c r="AD279" s="337"/>
      <c r="AE279" s="337"/>
      <c r="AF279" s="337"/>
      <c r="AG279" s="337"/>
      <c r="AH279" s="337"/>
      <c r="AI279" s="337"/>
      <c r="AJ279" s="337"/>
      <c r="AK279" s="337"/>
      <c r="AL279" s="337"/>
      <c r="AM279" s="337"/>
      <c r="AN279" s="337"/>
      <c r="AO279" s="337"/>
      <c r="AP279" s="337"/>
      <c r="AQ279" s="337"/>
      <c r="AR279" s="337"/>
      <c r="AS279" s="337"/>
      <c r="AT279" s="337"/>
      <c r="AU279" s="337"/>
      <c r="AV279" s="337"/>
      <c r="AW279" s="337"/>
      <c r="AX279" s="337"/>
      <c r="AY279" s="337"/>
      <c r="AZ279" s="337"/>
      <c r="BA279" s="337"/>
      <c r="BB279" s="337"/>
      <c r="BC279" s="337"/>
      <c r="BD279" s="337"/>
      <c r="BE279" s="65"/>
      <c r="BF279" s="65"/>
      <c r="BG279" s="342">
        <f t="shared" si="28"/>
        <v>0</v>
      </c>
      <c r="BH279" s="357">
        <f t="shared" si="29"/>
        <v>0</v>
      </c>
      <c r="BI279" s="207">
        <v>900</v>
      </c>
      <c r="BJ279" s="207">
        <v>350</v>
      </c>
      <c r="BK279" s="217"/>
      <c r="BL279" s="218"/>
      <c r="BM279" s="118">
        <f t="shared" si="30"/>
        <v>0</v>
      </c>
      <c r="BN279" s="9">
        <f t="shared" si="31"/>
        <v>0</v>
      </c>
      <c r="BO279" s="219">
        <f t="shared" si="33"/>
        <v>0</v>
      </c>
      <c r="BP279" s="123">
        <v>0</v>
      </c>
      <c r="BQ279" s="123">
        <v>0</v>
      </c>
      <c r="BR279" s="219">
        <f t="shared" si="32"/>
        <v>0</v>
      </c>
      <c r="BS279" s="107"/>
      <c r="BV279" s="243"/>
      <c r="BW279" s="243"/>
      <c r="BX279" s="243"/>
      <c r="BY279" s="243"/>
      <c r="BZ279" s="243"/>
    </row>
    <row r="280" spans="1:78" s="6" customFormat="1" ht="15" hidden="1" customHeight="1" x14ac:dyDescent="0.3">
      <c r="A280" s="130"/>
      <c r="B280" s="355"/>
      <c r="C280" s="336"/>
      <c r="D280" s="356">
        <v>0</v>
      </c>
      <c r="E280" s="408">
        <f t="shared" si="27"/>
        <v>0</v>
      </c>
      <c r="F280" s="337"/>
      <c r="G280" s="337"/>
      <c r="H280" s="337"/>
      <c r="I280" s="337"/>
      <c r="J280" s="337"/>
      <c r="K280" s="337"/>
      <c r="L280" s="337"/>
      <c r="M280" s="337"/>
      <c r="N280" s="337"/>
      <c r="O280" s="337"/>
      <c r="P280" s="337"/>
      <c r="Q280" s="337"/>
      <c r="R280" s="337"/>
      <c r="S280" s="337"/>
      <c r="T280" s="337"/>
      <c r="U280" s="337"/>
      <c r="V280" s="337"/>
      <c r="W280" s="337"/>
      <c r="X280" s="337"/>
      <c r="Y280" s="337"/>
      <c r="Z280" s="337"/>
      <c r="AA280" s="337"/>
      <c r="AB280" s="337"/>
      <c r="AC280" s="337"/>
      <c r="AD280" s="337"/>
      <c r="AE280" s="337"/>
      <c r="AF280" s="337"/>
      <c r="AG280" s="337"/>
      <c r="AH280" s="337"/>
      <c r="AI280" s="337"/>
      <c r="AJ280" s="337"/>
      <c r="AK280" s="337"/>
      <c r="AL280" s="337"/>
      <c r="AM280" s="337"/>
      <c r="AN280" s="337"/>
      <c r="AO280" s="337"/>
      <c r="AP280" s="337"/>
      <c r="AQ280" s="337"/>
      <c r="AR280" s="337"/>
      <c r="AS280" s="337"/>
      <c r="AT280" s="337"/>
      <c r="AU280" s="337"/>
      <c r="AV280" s="337"/>
      <c r="AW280" s="337"/>
      <c r="AX280" s="337"/>
      <c r="AY280" s="337"/>
      <c r="AZ280" s="337"/>
      <c r="BA280" s="337"/>
      <c r="BB280" s="337"/>
      <c r="BC280" s="337"/>
      <c r="BD280" s="337"/>
      <c r="BE280" s="65"/>
      <c r="BF280" s="65"/>
      <c r="BG280" s="342">
        <f t="shared" si="28"/>
        <v>0</v>
      </c>
      <c r="BH280" s="357">
        <f t="shared" si="29"/>
        <v>0</v>
      </c>
      <c r="BI280" s="207">
        <v>900</v>
      </c>
      <c r="BJ280" s="207">
        <v>350</v>
      </c>
      <c r="BK280" s="217"/>
      <c r="BL280" s="218"/>
      <c r="BM280" s="118">
        <f t="shared" si="30"/>
        <v>0</v>
      </c>
      <c r="BN280" s="9">
        <f t="shared" si="31"/>
        <v>0</v>
      </c>
      <c r="BO280" s="219">
        <f t="shared" si="33"/>
        <v>0</v>
      </c>
      <c r="BP280" s="123">
        <v>0</v>
      </c>
      <c r="BQ280" s="123">
        <v>0</v>
      </c>
      <c r="BR280" s="219">
        <f t="shared" si="32"/>
        <v>0</v>
      </c>
      <c r="BS280" s="107"/>
      <c r="BV280" s="243"/>
      <c r="BW280" s="243"/>
      <c r="BX280" s="243"/>
      <c r="BY280" s="243"/>
      <c r="BZ280" s="243"/>
    </row>
    <row r="281" spans="1:78" s="6" customFormat="1" ht="15" hidden="1" customHeight="1" x14ac:dyDescent="0.3">
      <c r="A281" s="130"/>
      <c r="B281" s="355"/>
      <c r="C281" s="336"/>
      <c r="D281" s="356">
        <v>0</v>
      </c>
      <c r="E281" s="408">
        <f t="shared" si="27"/>
        <v>0</v>
      </c>
      <c r="F281" s="337"/>
      <c r="G281" s="337"/>
      <c r="H281" s="337"/>
      <c r="I281" s="337"/>
      <c r="J281" s="337"/>
      <c r="K281" s="337"/>
      <c r="L281" s="337"/>
      <c r="M281" s="337"/>
      <c r="N281" s="337"/>
      <c r="O281" s="337"/>
      <c r="P281" s="337"/>
      <c r="Q281" s="337"/>
      <c r="R281" s="337"/>
      <c r="S281" s="337"/>
      <c r="T281" s="337"/>
      <c r="U281" s="337"/>
      <c r="V281" s="337"/>
      <c r="W281" s="337"/>
      <c r="X281" s="337"/>
      <c r="Y281" s="337"/>
      <c r="Z281" s="337"/>
      <c r="AA281" s="337"/>
      <c r="AB281" s="337"/>
      <c r="AC281" s="337"/>
      <c r="AD281" s="337"/>
      <c r="AE281" s="337"/>
      <c r="AF281" s="337"/>
      <c r="AG281" s="337"/>
      <c r="AH281" s="337"/>
      <c r="AI281" s="337"/>
      <c r="AJ281" s="337"/>
      <c r="AK281" s="337"/>
      <c r="AL281" s="337"/>
      <c r="AM281" s="337"/>
      <c r="AN281" s="337"/>
      <c r="AO281" s="337"/>
      <c r="AP281" s="337"/>
      <c r="AQ281" s="337"/>
      <c r="AR281" s="337"/>
      <c r="AS281" s="337"/>
      <c r="AT281" s="337"/>
      <c r="AU281" s="337"/>
      <c r="AV281" s="337"/>
      <c r="AW281" s="337"/>
      <c r="AX281" s="337"/>
      <c r="AY281" s="337"/>
      <c r="AZ281" s="337"/>
      <c r="BA281" s="337"/>
      <c r="BB281" s="337"/>
      <c r="BC281" s="337"/>
      <c r="BD281" s="337"/>
      <c r="BE281" s="65"/>
      <c r="BF281" s="65"/>
      <c r="BG281" s="342">
        <f t="shared" si="28"/>
        <v>0</v>
      </c>
      <c r="BH281" s="357">
        <f t="shared" si="29"/>
        <v>0</v>
      </c>
      <c r="BI281" s="207">
        <v>900</v>
      </c>
      <c r="BJ281" s="207">
        <v>350</v>
      </c>
      <c r="BK281" s="217"/>
      <c r="BL281" s="218"/>
      <c r="BM281" s="118">
        <f t="shared" si="30"/>
        <v>0</v>
      </c>
      <c r="BN281" s="9">
        <f t="shared" si="31"/>
        <v>0</v>
      </c>
      <c r="BO281" s="219">
        <f t="shared" si="33"/>
        <v>0</v>
      </c>
      <c r="BP281" s="123">
        <v>0</v>
      </c>
      <c r="BQ281" s="123">
        <v>0</v>
      </c>
      <c r="BR281" s="219">
        <f t="shared" si="32"/>
        <v>0</v>
      </c>
      <c r="BS281" s="107"/>
      <c r="BV281" s="243"/>
      <c r="BW281" s="243"/>
      <c r="BX281" s="243"/>
      <c r="BY281" s="243"/>
      <c r="BZ281" s="243"/>
    </row>
    <row r="282" spans="1:78" s="6" customFormat="1" ht="15" hidden="1" customHeight="1" x14ac:dyDescent="0.3">
      <c r="A282" s="130"/>
      <c r="B282" s="355"/>
      <c r="C282" s="336"/>
      <c r="D282" s="356">
        <v>0</v>
      </c>
      <c r="E282" s="408">
        <f t="shared" si="27"/>
        <v>0</v>
      </c>
      <c r="F282" s="337"/>
      <c r="G282" s="337"/>
      <c r="H282" s="337"/>
      <c r="I282" s="337"/>
      <c r="J282" s="337"/>
      <c r="K282" s="337"/>
      <c r="L282" s="337"/>
      <c r="M282" s="337"/>
      <c r="N282" s="337"/>
      <c r="O282" s="337"/>
      <c r="P282" s="337"/>
      <c r="Q282" s="337"/>
      <c r="R282" s="337"/>
      <c r="S282" s="337"/>
      <c r="T282" s="337"/>
      <c r="U282" s="337"/>
      <c r="V282" s="337"/>
      <c r="W282" s="337"/>
      <c r="X282" s="337"/>
      <c r="Y282" s="337"/>
      <c r="Z282" s="337"/>
      <c r="AA282" s="337"/>
      <c r="AB282" s="337"/>
      <c r="AC282" s="337"/>
      <c r="AD282" s="337"/>
      <c r="AE282" s="337"/>
      <c r="AF282" s="337"/>
      <c r="AG282" s="337"/>
      <c r="AH282" s="337"/>
      <c r="AI282" s="337"/>
      <c r="AJ282" s="337"/>
      <c r="AK282" s="337"/>
      <c r="AL282" s="337"/>
      <c r="AM282" s="337"/>
      <c r="AN282" s="337"/>
      <c r="AO282" s="337"/>
      <c r="AP282" s="337"/>
      <c r="AQ282" s="337"/>
      <c r="AR282" s="337"/>
      <c r="AS282" s="337"/>
      <c r="AT282" s="337"/>
      <c r="AU282" s="337"/>
      <c r="AV282" s="337"/>
      <c r="AW282" s="337"/>
      <c r="AX282" s="337"/>
      <c r="AY282" s="337"/>
      <c r="AZ282" s="337"/>
      <c r="BA282" s="337"/>
      <c r="BB282" s="337"/>
      <c r="BC282" s="337"/>
      <c r="BD282" s="337"/>
      <c r="BE282" s="65"/>
      <c r="BF282" s="65"/>
      <c r="BG282" s="342">
        <f t="shared" si="28"/>
        <v>0</v>
      </c>
      <c r="BH282" s="357">
        <f t="shared" si="29"/>
        <v>0</v>
      </c>
      <c r="BI282" s="207">
        <v>900</v>
      </c>
      <c r="BJ282" s="207">
        <v>350</v>
      </c>
      <c r="BK282" s="217"/>
      <c r="BL282" s="218"/>
      <c r="BM282" s="118">
        <f t="shared" si="30"/>
        <v>0</v>
      </c>
      <c r="BN282" s="9">
        <f t="shared" si="31"/>
        <v>0</v>
      </c>
      <c r="BO282" s="219">
        <f t="shared" si="33"/>
        <v>0</v>
      </c>
      <c r="BP282" s="123">
        <v>0</v>
      </c>
      <c r="BQ282" s="123">
        <v>0</v>
      </c>
      <c r="BR282" s="219">
        <f t="shared" si="32"/>
        <v>0</v>
      </c>
      <c r="BS282" s="107"/>
      <c r="BV282" s="243"/>
      <c r="BW282" s="243"/>
      <c r="BX282" s="243"/>
      <c r="BY282" s="243"/>
      <c r="BZ282" s="243"/>
    </row>
    <row r="283" spans="1:78" s="6" customFormat="1" ht="15" hidden="1" customHeight="1" x14ac:dyDescent="0.3">
      <c r="A283" s="130"/>
      <c r="B283" s="355"/>
      <c r="C283" s="336"/>
      <c r="D283" s="356">
        <v>0</v>
      </c>
      <c r="E283" s="408">
        <f t="shared" si="27"/>
        <v>0</v>
      </c>
      <c r="F283" s="337"/>
      <c r="G283" s="337"/>
      <c r="H283" s="337"/>
      <c r="I283" s="337"/>
      <c r="J283" s="337"/>
      <c r="K283" s="337"/>
      <c r="L283" s="337"/>
      <c r="M283" s="337"/>
      <c r="N283" s="337"/>
      <c r="O283" s="337"/>
      <c r="P283" s="337"/>
      <c r="Q283" s="337"/>
      <c r="R283" s="337"/>
      <c r="S283" s="337"/>
      <c r="T283" s="337"/>
      <c r="U283" s="337"/>
      <c r="V283" s="337"/>
      <c r="W283" s="337"/>
      <c r="X283" s="337"/>
      <c r="Y283" s="337"/>
      <c r="Z283" s="337"/>
      <c r="AA283" s="337"/>
      <c r="AB283" s="337"/>
      <c r="AC283" s="337"/>
      <c r="AD283" s="337"/>
      <c r="AE283" s="337"/>
      <c r="AF283" s="337"/>
      <c r="AG283" s="337"/>
      <c r="AH283" s="337"/>
      <c r="AI283" s="337"/>
      <c r="AJ283" s="337"/>
      <c r="AK283" s="337"/>
      <c r="AL283" s="337"/>
      <c r="AM283" s="337"/>
      <c r="AN283" s="337"/>
      <c r="AO283" s="337"/>
      <c r="AP283" s="337"/>
      <c r="AQ283" s="337"/>
      <c r="AR283" s="337"/>
      <c r="AS283" s="337"/>
      <c r="AT283" s="337"/>
      <c r="AU283" s="337"/>
      <c r="AV283" s="337"/>
      <c r="AW283" s="337"/>
      <c r="AX283" s="337"/>
      <c r="AY283" s="337"/>
      <c r="AZ283" s="337"/>
      <c r="BA283" s="337"/>
      <c r="BB283" s="337"/>
      <c r="BC283" s="337"/>
      <c r="BD283" s="337"/>
      <c r="BE283" s="65"/>
      <c r="BF283" s="65"/>
      <c r="BG283" s="342">
        <f t="shared" si="28"/>
        <v>0</v>
      </c>
      <c r="BH283" s="357">
        <f t="shared" si="29"/>
        <v>0</v>
      </c>
      <c r="BI283" s="207">
        <v>900</v>
      </c>
      <c r="BJ283" s="207">
        <v>350</v>
      </c>
      <c r="BK283" s="217"/>
      <c r="BL283" s="218"/>
      <c r="BM283" s="118">
        <f t="shared" si="30"/>
        <v>0</v>
      </c>
      <c r="BN283" s="9">
        <f t="shared" si="31"/>
        <v>0</v>
      </c>
      <c r="BO283" s="219">
        <f t="shared" si="33"/>
        <v>0</v>
      </c>
      <c r="BP283" s="123">
        <v>0</v>
      </c>
      <c r="BQ283" s="123">
        <v>0</v>
      </c>
      <c r="BR283" s="219">
        <f t="shared" si="32"/>
        <v>0</v>
      </c>
      <c r="BS283" s="107"/>
      <c r="BV283" s="243"/>
      <c r="BW283" s="243"/>
      <c r="BX283" s="243"/>
      <c r="BY283" s="243"/>
      <c r="BZ283" s="243"/>
    </row>
    <row r="284" spans="1:78" s="6" customFormat="1" ht="15" hidden="1" customHeight="1" x14ac:dyDescent="0.3">
      <c r="A284" s="187"/>
      <c r="B284" s="355"/>
      <c r="C284" s="336"/>
      <c r="D284" s="356">
        <v>0</v>
      </c>
      <c r="E284" s="408">
        <f t="shared" si="27"/>
        <v>0</v>
      </c>
      <c r="F284" s="337"/>
      <c r="G284" s="337"/>
      <c r="H284" s="337"/>
      <c r="I284" s="337"/>
      <c r="J284" s="337"/>
      <c r="K284" s="337"/>
      <c r="L284" s="337"/>
      <c r="M284" s="337"/>
      <c r="N284" s="337"/>
      <c r="O284" s="337"/>
      <c r="P284" s="337"/>
      <c r="Q284" s="337"/>
      <c r="R284" s="337"/>
      <c r="S284" s="337"/>
      <c r="T284" s="337"/>
      <c r="U284" s="337"/>
      <c r="V284" s="337"/>
      <c r="W284" s="337"/>
      <c r="X284" s="337"/>
      <c r="Y284" s="337"/>
      <c r="Z284" s="337"/>
      <c r="AA284" s="337"/>
      <c r="AB284" s="337"/>
      <c r="AC284" s="337"/>
      <c r="AD284" s="337"/>
      <c r="AE284" s="337"/>
      <c r="AF284" s="337"/>
      <c r="AG284" s="337"/>
      <c r="AH284" s="337"/>
      <c r="AI284" s="337"/>
      <c r="AJ284" s="337"/>
      <c r="AK284" s="337"/>
      <c r="AL284" s="337"/>
      <c r="AM284" s="337"/>
      <c r="AN284" s="337"/>
      <c r="AO284" s="337"/>
      <c r="AP284" s="337"/>
      <c r="AQ284" s="337"/>
      <c r="AR284" s="337"/>
      <c r="AS284" s="337"/>
      <c r="AT284" s="337"/>
      <c r="AU284" s="337"/>
      <c r="AV284" s="337"/>
      <c r="AW284" s="337"/>
      <c r="AX284" s="337"/>
      <c r="AY284" s="337"/>
      <c r="AZ284" s="337"/>
      <c r="BA284" s="337"/>
      <c r="BB284" s="337"/>
      <c r="BC284" s="337"/>
      <c r="BD284" s="337"/>
      <c r="BE284" s="65"/>
      <c r="BF284" s="65"/>
      <c r="BG284" s="342">
        <f t="shared" si="28"/>
        <v>0</v>
      </c>
      <c r="BH284" s="357">
        <f t="shared" si="29"/>
        <v>0</v>
      </c>
      <c r="BI284" s="207">
        <v>900</v>
      </c>
      <c r="BJ284" s="207">
        <v>350</v>
      </c>
      <c r="BK284" s="217"/>
      <c r="BL284" s="218"/>
      <c r="BM284" s="118">
        <f t="shared" si="30"/>
        <v>0</v>
      </c>
      <c r="BN284" s="9">
        <f t="shared" si="31"/>
        <v>0</v>
      </c>
      <c r="BO284" s="219">
        <f t="shared" si="33"/>
        <v>0</v>
      </c>
      <c r="BP284" s="123">
        <v>0</v>
      </c>
      <c r="BQ284" s="123">
        <v>0</v>
      </c>
      <c r="BR284" s="219">
        <f t="shared" si="32"/>
        <v>0</v>
      </c>
      <c r="BS284" s="107"/>
      <c r="BV284" s="243"/>
      <c r="BW284" s="243"/>
      <c r="BX284" s="243"/>
      <c r="BY284" s="243"/>
      <c r="BZ284" s="243"/>
    </row>
    <row r="285" spans="1:78" s="6" customFormat="1" ht="15" hidden="1" customHeight="1" x14ac:dyDescent="0.3">
      <c r="A285" s="130"/>
      <c r="B285" s="355"/>
      <c r="C285" s="336"/>
      <c r="D285" s="356">
        <v>0</v>
      </c>
      <c r="E285" s="408">
        <f t="shared" si="27"/>
        <v>0</v>
      </c>
      <c r="F285" s="337"/>
      <c r="G285" s="337"/>
      <c r="H285" s="337"/>
      <c r="I285" s="337"/>
      <c r="J285" s="337"/>
      <c r="K285" s="337"/>
      <c r="L285" s="337"/>
      <c r="M285" s="337"/>
      <c r="N285" s="337"/>
      <c r="O285" s="337"/>
      <c r="P285" s="337"/>
      <c r="Q285" s="337"/>
      <c r="R285" s="337"/>
      <c r="S285" s="337"/>
      <c r="T285" s="337"/>
      <c r="U285" s="337"/>
      <c r="V285" s="337"/>
      <c r="W285" s="337"/>
      <c r="X285" s="337"/>
      <c r="Y285" s="337"/>
      <c r="Z285" s="337"/>
      <c r="AA285" s="337"/>
      <c r="AB285" s="337"/>
      <c r="AC285" s="337"/>
      <c r="AD285" s="337"/>
      <c r="AE285" s="337"/>
      <c r="AF285" s="337"/>
      <c r="AG285" s="337"/>
      <c r="AH285" s="337"/>
      <c r="AI285" s="337"/>
      <c r="AJ285" s="337"/>
      <c r="AK285" s="337"/>
      <c r="AL285" s="337"/>
      <c r="AM285" s="337"/>
      <c r="AN285" s="337"/>
      <c r="AO285" s="337"/>
      <c r="AP285" s="337"/>
      <c r="AQ285" s="337"/>
      <c r="AR285" s="337"/>
      <c r="AS285" s="337"/>
      <c r="AT285" s="337"/>
      <c r="AU285" s="337"/>
      <c r="AV285" s="337"/>
      <c r="AW285" s="337"/>
      <c r="AX285" s="337"/>
      <c r="AY285" s="337"/>
      <c r="AZ285" s="337"/>
      <c r="BA285" s="337"/>
      <c r="BB285" s="337"/>
      <c r="BC285" s="337"/>
      <c r="BD285" s="337"/>
      <c r="BE285" s="65"/>
      <c r="BF285" s="65"/>
      <c r="BG285" s="342">
        <f t="shared" si="28"/>
        <v>0</v>
      </c>
      <c r="BH285" s="357">
        <f t="shared" si="29"/>
        <v>0</v>
      </c>
      <c r="BI285" s="207">
        <v>900</v>
      </c>
      <c r="BJ285" s="207">
        <v>350</v>
      </c>
      <c r="BK285" s="217"/>
      <c r="BL285" s="218"/>
      <c r="BM285" s="118">
        <f t="shared" si="30"/>
        <v>0</v>
      </c>
      <c r="BN285" s="9">
        <f t="shared" si="31"/>
        <v>0</v>
      </c>
      <c r="BO285" s="219">
        <f t="shared" si="33"/>
        <v>0</v>
      </c>
      <c r="BP285" s="123">
        <v>0</v>
      </c>
      <c r="BQ285" s="123">
        <v>0</v>
      </c>
      <c r="BR285" s="219">
        <f t="shared" si="32"/>
        <v>0</v>
      </c>
      <c r="BS285" s="107"/>
      <c r="BV285" s="243"/>
      <c r="BW285" s="243"/>
      <c r="BX285" s="243"/>
      <c r="BY285" s="243"/>
      <c r="BZ285" s="243"/>
    </row>
    <row r="286" spans="1:78" s="6" customFormat="1" ht="15" hidden="1" customHeight="1" x14ac:dyDescent="0.3">
      <c r="A286" s="130"/>
      <c r="B286" s="355"/>
      <c r="C286" s="336"/>
      <c r="D286" s="356">
        <v>0</v>
      </c>
      <c r="E286" s="408">
        <f t="shared" si="27"/>
        <v>0</v>
      </c>
      <c r="F286" s="337"/>
      <c r="G286" s="337"/>
      <c r="H286" s="337"/>
      <c r="I286" s="337"/>
      <c r="J286" s="337"/>
      <c r="K286" s="337"/>
      <c r="L286" s="337"/>
      <c r="M286" s="337"/>
      <c r="N286" s="337"/>
      <c r="O286" s="337"/>
      <c r="P286" s="337"/>
      <c r="Q286" s="337"/>
      <c r="R286" s="337"/>
      <c r="S286" s="337"/>
      <c r="T286" s="337"/>
      <c r="U286" s="337"/>
      <c r="V286" s="337"/>
      <c r="W286" s="337"/>
      <c r="X286" s="337"/>
      <c r="Y286" s="337"/>
      <c r="Z286" s="337"/>
      <c r="AA286" s="337"/>
      <c r="AB286" s="337"/>
      <c r="AC286" s="337"/>
      <c r="AD286" s="337"/>
      <c r="AE286" s="337"/>
      <c r="AF286" s="337"/>
      <c r="AG286" s="337"/>
      <c r="AH286" s="337"/>
      <c r="AI286" s="337"/>
      <c r="AJ286" s="337"/>
      <c r="AK286" s="337"/>
      <c r="AL286" s="337"/>
      <c r="AM286" s="337"/>
      <c r="AN286" s="337"/>
      <c r="AO286" s="337"/>
      <c r="AP286" s="337"/>
      <c r="AQ286" s="337"/>
      <c r="AR286" s="337"/>
      <c r="AS286" s="337"/>
      <c r="AT286" s="337"/>
      <c r="AU286" s="337"/>
      <c r="AV286" s="337"/>
      <c r="AW286" s="337"/>
      <c r="AX286" s="337"/>
      <c r="AY286" s="337"/>
      <c r="AZ286" s="337"/>
      <c r="BA286" s="337"/>
      <c r="BB286" s="337"/>
      <c r="BC286" s="337"/>
      <c r="BD286" s="337"/>
      <c r="BE286" s="65"/>
      <c r="BF286" s="65"/>
      <c r="BG286" s="342">
        <f t="shared" si="28"/>
        <v>0</v>
      </c>
      <c r="BH286" s="357">
        <f t="shared" si="29"/>
        <v>0</v>
      </c>
      <c r="BI286" s="207">
        <v>900</v>
      </c>
      <c r="BJ286" s="207">
        <v>350</v>
      </c>
      <c r="BK286" s="217"/>
      <c r="BL286" s="218"/>
      <c r="BM286" s="118">
        <f t="shared" si="30"/>
        <v>0</v>
      </c>
      <c r="BN286" s="9">
        <f t="shared" si="31"/>
        <v>0</v>
      </c>
      <c r="BO286" s="219">
        <f t="shared" si="33"/>
        <v>0</v>
      </c>
      <c r="BP286" s="123">
        <v>0</v>
      </c>
      <c r="BQ286" s="123">
        <v>0</v>
      </c>
      <c r="BR286" s="219">
        <f t="shared" si="32"/>
        <v>0</v>
      </c>
      <c r="BS286" s="107"/>
      <c r="BV286" s="243"/>
      <c r="BW286" s="243"/>
      <c r="BX286" s="243"/>
      <c r="BY286" s="243"/>
      <c r="BZ286" s="243"/>
    </row>
    <row r="287" spans="1:78" s="6" customFormat="1" ht="15" hidden="1" customHeight="1" x14ac:dyDescent="0.3">
      <c r="A287" s="130"/>
      <c r="B287" s="355"/>
      <c r="C287" s="336"/>
      <c r="D287" s="356">
        <v>0</v>
      </c>
      <c r="E287" s="408">
        <f t="shared" si="27"/>
        <v>0</v>
      </c>
      <c r="F287" s="337"/>
      <c r="G287" s="337"/>
      <c r="H287" s="337"/>
      <c r="I287" s="337"/>
      <c r="J287" s="337"/>
      <c r="K287" s="337"/>
      <c r="L287" s="337"/>
      <c r="M287" s="337"/>
      <c r="N287" s="337"/>
      <c r="O287" s="337"/>
      <c r="P287" s="337"/>
      <c r="Q287" s="337"/>
      <c r="R287" s="337"/>
      <c r="S287" s="337"/>
      <c r="T287" s="337"/>
      <c r="U287" s="337"/>
      <c r="V287" s="337"/>
      <c r="W287" s="337"/>
      <c r="X287" s="337"/>
      <c r="Y287" s="337"/>
      <c r="Z287" s="337"/>
      <c r="AA287" s="337"/>
      <c r="AB287" s="337"/>
      <c r="AC287" s="337"/>
      <c r="AD287" s="337"/>
      <c r="AE287" s="337"/>
      <c r="AF287" s="337"/>
      <c r="AG287" s="337"/>
      <c r="AH287" s="337"/>
      <c r="AI287" s="337"/>
      <c r="AJ287" s="337"/>
      <c r="AK287" s="337"/>
      <c r="AL287" s="337"/>
      <c r="AM287" s="337"/>
      <c r="AN287" s="337"/>
      <c r="AO287" s="337"/>
      <c r="AP287" s="337"/>
      <c r="AQ287" s="337"/>
      <c r="AR287" s="337"/>
      <c r="AS287" s="337"/>
      <c r="AT287" s="337"/>
      <c r="AU287" s="337"/>
      <c r="AV287" s="337"/>
      <c r="AW287" s="337"/>
      <c r="AX287" s="337"/>
      <c r="AY287" s="337"/>
      <c r="AZ287" s="337"/>
      <c r="BA287" s="337"/>
      <c r="BB287" s="337"/>
      <c r="BC287" s="337"/>
      <c r="BD287" s="337"/>
      <c r="BE287" s="65"/>
      <c r="BF287" s="65"/>
      <c r="BG287" s="342">
        <f t="shared" si="28"/>
        <v>0</v>
      </c>
      <c r="BH287" s="357">
        <f t="shared" si="29"/>
        <v>0</v>
      </c>
      <c r="BI287" s="207">
        <v>900</v>
      </c>
      <c r="BJ287" s="207">
        <v>350</v>
      </c>
      <c r="BK287" s="217"/>
      <c r="BL287" s="218"/>
      <c r="BM287" s="118">
        <f t="shared" si="30"/>
        <v>0</v>
      </c>
      <c r="BN287" s="9">
        <f t="shared" si="31"/>
        <v>0</v>
      </c>
      <c r="BO287" s="219">
        <f t="shared" si="33"/>
        <v>0</v>
      </c>
      <c r="BP287" s="123">
        <v>0</v>
      </c>
      <c r="BQ287" s="123">
        <v>0</v>
      </c>
      <c r="BR287" s="219">
        <f t="shared" si="32"/>
        <v>0</v>
      </c>
      <c r="BS287" s="107"/>
      <c r="BV287" s="243"/>
      <c r="BW287" s="243"/>
      <c r="BX287" s="243"/>
      <c r="BY287" s="243"/>
      <c r="BZ287" s="243"/>
    </row>
    <row r="288" spans="1:78" s="6" customFormat="1" ht="15" hidden="1" customHeight="1" x14ac:dyDescent="0.3">
      <c r="A288" s="130"/>
      <c r="B288" s="355"/>
      <c r="C288" s="336"/>
      <c r="D288" s="356">
        <v>0</v>
      </c>
      <c r="E288" s="408">
        <f t="shared" si="27"/>
        <v>0</v>
      </c>
      <c r="F288" s="337"/>
      <c r="G288" s="337"/>
      <c r="H288" s="337"/>
      <c r="I288" s="337"/>
      <c r="J288" s="337"/>
      <c r="K288" s="337"/>
      <c r="L288" s="337"/>
      <c r="M288" s="337"/>
      <c r="N288" s="337"/>
      <c r="O288" s="337"/>
      <c r="P288" s="337"/>
      <c r="Q288" s="337"/>
      <c r="R288" s="337"/>
      <c r="S288" s="337"/>
      <c r="T288" s="337"/>
      <c r="U288" s="337"/>
      <c r="V288" s="337"/>
      <c r="W288" s="337"/>
      <c r="X288" s="337"/>
      <c r="Y288" s="337"/>
      <c r="Z288" s="337"/>
      <c r="AA288" s="337"/>
      <c r="AB288" s="337"/>
      <c r="AC288" s="337"/>
      <c r="AD288" s="337"/>
      <c r="AE288" s="337"/>
      <c r="AF288" s="337"/>
      <c r="AG288" s="337"/>
      <c r="AH288" s="337"/>
      <c r="AI288" s="337"/>
      <c r="AJ288" s="337"/>
      <c r="AK288" s="337"/>
      <c r="AL288" s="337"/>
      <c r="AM288" s="337"/>
      <c r="AN288" s="337"/>
      <c r="AO288" s="337"/>
      <c r="AP288" s="337"/>
      <c r="AQ288" s="337"/>
      <c r="AR288" s="337"/>
      <c r="AS288" s="337"/>
      <c r="AT288" s="337"/>
      <c r="AU288" s="337"/>
      <c r="AV288" s="337"/>
      <c r="AW288" s="337"/>
      <c r="AX288" s="337"/>
      <c r="AY288" s="337"/>
      <c r="AZ288" s="337"/>
      <c r="BA288" s="337"/>
      <c r="BB288" s="337"/>
      <c r="BC288" s="337"/>
      <c r="BD288" s="337"/>
      <c r="BE288" s="65"/>
      <c r="BF288" s="65"/>
      <c r="BG288" s="342">
        <f t="shared" si="28"/>
        <v>0</v>
      </c>
      <c r="BH288" s="357">
        <f t="shared" si="29"/>
        <v>0</v>
      </c>
      <c r="BI288" s="207">
        <v>900</v>
      </c>
      <c r="BJ288" s="207">
        <v>350</v>
      </c>
      <c r="BK288" s="217"/>
      <c r="BL288" s="218"/>
      <c r="BM288" s="118">
        <f t="shared" si="30"/>
        <v>0</v>
      </c>
      <c r="BN288" s="9">
        <f t="shared" si="31"/>
        <v>0</v>
      </c>
      <c r="BO288" s="219">
        <f t="shared" si="33"/>
        <v>0</v>
      </c>
      <c r="BP288" s="123">
        <v>0</v>
      </c>
      <c r="BQ288" s="123">
        <v>0</v>
      </c>
      <c r="BR288" s="219">
        <f t="shared" si="32"/>
        <v>0</v>
      </c>
      <c r="BS288" s="107"/>
      <c r="BV288" s="243"/>
      <c r="BW288" s="243"/>
      <c r="BX288" s="243"/>
      <c r="BY288" s="243"/>
      <c r="BZ288" s="243"/>
    </row>
    <row r="289" spans="1:78" s="6" customFormat="1" ht="15" hidden="1" customHeight="1" x14ac:dyDescent="0.3">
      <c r="A289" s="130"/>
      <c r="B289" s="355"/>
      <c r="C289" s="336"/>
      <c r="D289" s="356">
        <v>0</v>
      </c>
      <c r="E289" s="408">
        <f t="shared" si="27"/>
        <v>0</v>
      </c>
      <c r="F289" s="337"/>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337"/>
      <c r="AY289" s="337"/>
      <c r="AZ289" s="337"/>
      <c r="BA289" s="337"/>
      <c r="BB289" s="337"/>
      <c r="BC289" s="337"/>
      <c r="BD289" s="337"/>
      <c r="BE289" s="65"/>
      <c r="BF289" s="65"/>
      <c r="BG289" s="342">
        <f t="shared" si="28"/>
        <v>0</v>
      </c>
      <c r="BH289" s="357">
        <f t="shared" si="29"/>
        <v>0</v>
      </c>
      <c r="BI289" s="207">
        <v>900</v>
      </c>
      <c r="BJ289" s="207">
        <v>350</v>
      </c>
      <c r="BK289" s="217"/>
      <c r="BL289" s="218"/>
      <c r="BM289" s="118">
        <f t="shared" si="30"/>
        <v>0</v>
      </c>
      <c r="BN289" s="9">
        <f t="shared" si="31"/>
        <v>0</v>
      </c>
      <c r="BO289" s="219">
        <f t="shared" si="33"/>
        <v>0</v>
      </c>
      <c r="BP289" s="123">
        <v>0</v>
      </c>
      <c r="BQ289" s="123">
        <v>0</v>
      </c>
      <c r="BR289" s="219">
        <f t="shared" si="32"/>
        <v>0</v>
      </c>
      <c r="BS289" s="107"/>
      <c r="BV289" s="243"/>
      <c r="BW289" s="243"/>
      <c r="BX289" s="243"/>
      <c r="BY289" s="243"/>
      <c r="BZ289" s="243"/>
    </row>
    <row r="290" spans="1:78" s="6" customFormat="1" ht="15" hidden="1" customHeight="1" x14ac:dyDescent="0.3">
      <c r="A290" s="130"/>
      <c r="B290" s="355"/>
      <c r="C290" s="336"/>
      <c r="D290" s="356">
        <v>0</v>
      </c>
      <c r="E290" s="408">
        <f t="shared" si="27"/>
        <v>0</v>
      </c>
      <c r="F290" s="337"/>
      <c r="G290" s="337"/>
      <c r="H290" s="337"/>
      <c r="I290" s="337"/>
      <c r="J290" s="337"/>
      <c r="K290" s="337"/>
      <c r="L290" s="337"/>
      <c r="M290" s="337"/>
      <c r="N290" s="337"/>
      <c r="O290" s="337"/>
      <c r="P290" s="337"/>
      <c r="Q290" s="337"/>
      <c r="R290" s="337"/>
      <c r="S290" s="337"/>
      <c r="T290" s="337"/>
      <c r="U290" s="337"/>
      <c r="V290" s="337"/>
      <c r="W290" s="337"/>
      <c r="X290" s="337"/>
      <c r="Y290" s="337"/>
      <c r="Z290" s="337"/>
      <c r="AA290" s="337"/>
      <c r="AB290" s="337"/>
      <c r="AC290" s="337"/>
      <c r="AD290" s="337"/>
      <c r="AE290" s="337"/>
      <c r="AF290" s="337"/>
      <c r="AG290" s="337"/>
      <c r="AH290" s="337"/>
      <c r="AI290" s="337"/>
      <c r="AJ290" s="337"/>
      <c r="AK290" s="337"/>
      <c r="AL290" s="337"/>
      <c r="AM290" s="337"/>
      <c r="AN290" s="337"/>
      <c r="AO290" s="337"/>
      <c r="AP290" s="337"/>
      <c r="AQ290" s="337"/>
      <c r="AR290" s="337"/>
      <c r="AS290" s="337"/>
      <c r="AT290" s="337"/>
      <c r="AU290" s="337"/>
      <c r="AV290" s="337"/>
      <c r="AW290" s="337"/>
      <c r="AX290" s="337"/>
      <c r="AY290" s="337"/>
      <c r="AZ290" s="337"/>
      <c r="BA290" s="337"/>
      <c r="BB290" s="337"/>
      <c r="BC290" s="337"/>
      <c r="BD290" s="337"/>
      <c r="BE290" s="65"/>
      <c r="BF290" s="65"/>
      <c r="BG290" s="342">
        <f t="shared" si="28"/>
        <v>0</v>
      </c>
      <c r="BH290" s="357">
        <f t="shared" si="29"/>
        <v>0</v>
      </c>
      <c r="BI290" s="207">
        <v>900</v>
      </c>
      <c r="BJ290" s="207">
        <v>350</v>
      </c>
      <c r="BK290" s="217"/>
      <c r="BL290" s="218"/>
      <c r="BM290" s="118">
        <f t="shared" si="30"/>
        <v>0</v>
      </c>
      <c r="BN290" s="9">
        <f t="shared" si="31"/>
        <v>0</v>
      </c>
      <c r="BO290" s="219">
        <f t="shared" si="33"/>
        <v>0</v>
      </c>
      <c r="BP290" s="123">
        <v>0</v>
      </c>
      <c r="BQ290" s="123">
        <v>0</v>
      </c>
      <c r="BR290" s="219">
        <f t="shared" si="32"/>
        <v>0</v>
      </c>
      <c r="BS290" s="107"/>
      <c r="BV290" s="243"/>
      <c r="BW290" s="243"/>
      <c r="BX290" s="243"/>
      <c r="BY290" s="243"/>
      <c r="BZ290" s="243"/>
    </row>
    <row r="291" spans="1:78" s="6" customFormat="1" ht="15" hidden="1" customHeight="1" x14ac:dyDescent="0.3">
      <c r="A291" s="130"/>
      <c r="B291" s="355"/>
      <c r="C291" s="336"/>
      <c r="D291" s="356">
        <v>0</v>
      </c>
      <c r="E291" s="408">
        <f t="shared" si="27"/>
        <v>0</v>
      </c>
      <c r="F291" s="337"/>
      <c r="G291" s="337"/>
      <c r="H291" s="337"/>
      <c r="I291" s="337"/>
      <c r="J291" s="337"/>
      <c r="K291" s="337"/>
      <c r="L291" s="337"/>
      <c r="M291" s="337"/>
      <c r="N291" s="337"/>
      <c r="O291" s="337"/>
      <c r="P291" s="337"/>
      <c r="Q291" s="337"/>
      <c r="R291" s="337"/>
      <c r="S291" s="337"/>
      <c r="T291" s="337"/>
      <c r="U291" s="337"/>
      <c r="V291" s="337"/>
      <c r="W291" s="337"/>
      <c r="X291" s="337"/>
      <c r="Y291" s="337"/>
      <c r="Z291" s="337"/>
      <c r="AA291" s="337"/>
      <c r="AB291" s="337"/>
      <c r="AC291" s="337"/>
      <c r="AD291" s="337"/>
      <c r="AE291" s="337"/>
      <c r="AF291" s="337"/>
      <c r="AG291" s="337"/>
      <c r="AH291" s="337"/>
      <c r="AI291" s="337"/>
      <c r="AJ291" s="337"/>
      <c r="AK291" s="337"/>
      <c r="AL291" s="337"/>
      <c r="AM291" s="337"/>
      <c r="AN291" s="337"/>
      <c r="AO291" s="337"/>
      <c r="AP291" s="337"/>
      <c r="AQ291" s="337"/>
      <c r="AR291" s="337"/>
      <c r="AS291" s="337"/>
      <c r="AT291" s="337"/>
      <c r="AU291" s="337"/>
      <c r="AV291" s="337"/>
      <c r="AW291" s="337"/>
      <c r="AX291" s="337"/>
      <c r="AY291" s="337"/>
      <c r="AZ291" s="337"/>
      <c r="BA291" s="337"/>
      <c r="BB291" s="337"/>
      <c r="BC291" s="337"/>
      <c r="BD291" s="337"/>
      <c r="BE291" s="65"/>
      <c r="BF291" s="65"/>
      <c r="BG291" s="342">
        <f t="shared" si="28"/>
        <v>0</v>
      </c>
      <c r="BH291" s="357">
        <f t="shared" si="29"/>
        <v>0</v>
      </c>
      <c r="BI291" s="207">
        <v>900</v>
      </c>
      <c r="BJ291" s="207">
        <v>350</v>
      </c>
      <c r="BK291" s="217"/>
      <c r="BL291" s="218"/>
      <c r="BM291" s="118">
        <f t="shared" si="30"/>
        <v>0</v>
      </c>
      <c r="BN291" s="9">
        <f t="shared" si="31"/>
        <v>0</v>
      </c>
      <c r="BO291" s="219">
        <f t="shared" si="33"/>
        <v>0</v>
      </c>
      <c r="BP291" s="123">
        <v>0</v>
      </c>
      <c r="BQ291" s="123">
        <v>0</v>
      </c>
      <c r="BR291" s="219">
        <f t="shared" si="32"/>
        <v>0</v>
      </c>
      <c r="BS291" s="107"/>
      <c r="BV291" s="243"/>
      <c r="BW291" s="243"/>
      <c r="BX291" s="243"/>
      <c r="BY291" s="243"/>
      <c r="BZ291" s="243"/>
    </row>
    <row r="292" spans="1:78" s="6" customFormat="1" ht="15" hidden="1" customHeight="1" x14ac:dyDescent="0.3">
      <c r="A292" s="130"/>
      <c r="B292" s="355"/>
      <c r="C292" s="336"/>
      <c r="D292" s="356">
        <v>0</v>
      </c>
      <c r="E292" s="408">
        <f t="shared" si="27"/>
        <v>0</v>
      </c>
      <c r="F292" s="337"/>
      <c r="G292" s="337"/>
      <c r="H292" s="337"/>
      <c r="I292" s="337"/>
      <c r="J292" s="337"/>
      <c r="K292" s="337"/>
      <c r="L292" s="337"/>
      <c r="M292" s="337"/>
      <c r="N292" s="337"/>
      <c r="O292" s="337"/>
      <c r="P292" s="337"/>
      <c r="Q292" s="337"/>
      <c r="R292" s="337"/>
      <c r="S292" s="337"/>
      <c r="T292" s="337"/>
      <c r="U292" s="337"/>
      <c r="V292" s="337"/>
      <c r="W292" s="337"/>
      <c r="X292" s="337"/>
      <c r="Y292" s="337"/>
      <c r="Z292" s="337"/>
      <c r="AA292" s="337"/>
      <c r="AB292" s="337"/>
      <c r="AC292" s="337"/>
      <c r="AD292" s="337"/>
      <c r="AE292" s="337"/>
      <c r="AF292" s="337"/>
      <c r="AG292" s="337"/>
      <c r="AH292" s="337"/>
      <c r="AI292" s="337"/>
      <c r="AJ292" s="337"/>
      <c r="AK292" s="337"/>
      <c r="AL292" s="337"/>
      <c r="AM292" s="337"/>
      <c r="AN292" s="337"/>
      <c r="AO292" s="337"/>
      <c r="AP292" s="337"/>
      <c r="AQ292" s="337"/>
      <c r="AR292" s="337"/>
      <c r="AS292" s="337"/>
      <c r="AT292" s="337"/>
      <c r="AU292" s="337"/>
      <c r="AV292" s="337"/>
      <c r="AW292" s="337"/>
      <c r="AX292" s="337"/>
      <c r="AY292" s="337"/>
      <c r="AZ292" s="337"/>
      <c r="BA292" s="337"/>
      <c r="BB292" s="337"/>
      <c r="BC292" s="337"/>
      <c r="BD292" s="337"/>
      <c r="BE292" s="65"/>
      <c r="BF292" s="65"/>
      <c r="BG292" s="342">
        <f t="shared" si="28"/>
        <v>0</v>
      </c>
      <c r="BH292" s="357">
        <f t="shared" si="29"/>
        <v>0</v>
      </c>
      <c r="BI292" s="207">
        <v>900</v>
      </c>
      <c r="BJ292" s="207">
        <v>350</v>
      </c>
      <c r="BK292" s="217"/>
      <c r="BL292" s="218"/>
      <c r="BM292" s="118">
        <f t="shared" si="30"/>
        <v>0</v>
      </c>
      <c r="BN292" s="9">
        <f t="shared" si="31"/>
        <v>0</v>
      </c>
      <c r="BO292" s="219">
        <f t="shared" si="33"/>
        <v>0</v>
      </c>
      <c r="BP292" s="123">
        <v>0</v>
      </c>
      <c r="BQ292" s="123">
        <v>0</v>
      </c>
      <c r="BR292" s="219">
        <f t="shared" si="32"/>
        <v>0</v>
      </c>
      <c r="BS292" s="107"/>
      <c r="BV292" s="243"/>
      <c r="BW292" s="243"/>
      <c r="BX292" s="243"/>
      <c r="BY292" s="243"/>
      <c r="BZ292" s="243"/>
    </row>
    <row r="293" spans="1:78" s="6" customFormat="1" ht="15" hidden="1" customHeight="1" x14ac:dyDescent="0.3">
      <c r="A293" s="130"/>
      <c r="B293" s="355"/>
      <c r="C293" s="336"/>
      <c r="D293" s="356">
        <v>0</v>
      </c>
      <c r="E293" s="408">
        <f t="shared" si="27"/>
        <v>0</v>
      </c>
      <c r="F293" s="337"/>
      <c r="G293" s="337"/>
      <c r="H293" s="337"/>
      <c r="I293" s="337"/>
      <c r="J293" s="337"/>
      <c r="K293" s="337"/>
      <c r="L293" s="337"/>
      <c r="M293" s="337"/>
      <c r="N293" s="337"/>
      <c r="O293" s="337"/>
      <c r="P293" s="337"/>
      <c r="Q293" s="337"/>
      <c r="R293" s="337"/>
      <c r="S293" s="337"/>
      <c r="T293" s="337"/>
      <c r="U293" s="337"/>
      <c r="V293" s="337"/>
      <c r="W293" s="337"/>
      <c r="X293" s="337"/>
      <c r="Y293" s="337"/>
      <c r="Z293" s="337"/>
      <c r="AA293" s="337"/>
      <c r="AB293" s="337"/>
      <c r="AC293" s="337"/>
      <c r="AD293" s="337"/>
      <c r="AE293" s="337"/>
      <c r="AF293" s="337"/>
      <c r="AG293" s="337"/>
      <c r="AH293" s="337"/>
      <c r="AI293" s="337"/>
      <c r="AJ293" s="337"/>
      <c r="AK293" s="337"/>
      <c r="AL293" s="337"/>
      <c r="AM293" s="337"/>
      <c r="AN293" s="337"/>
      <c r="AO293" s="337"/>
      <c r="AP293" s="337"/>
      <c r="AQ293" s="337"/>
      <c r="AR293" s="337"/>
      <c r="AS293" s="337"/>
      <c r="AT293" s="337"/>
      <c r="AU293" s="337"/>
      <c r="AV293" s="337"/>
      <c r="AW293" s="337"/>
      <c r="AX293" s="337"/>
      <c r="AY293" s="337"/>
      <c r="AZ293" s="337"/>
      <c r="BA293" s="337"/>
      <c r="BB293" s="337"/>
      <c r="BC293" s="337"/>
      <c r="BD293" s="337"/>
      <c r="BE293" s="65"/>
      <c r="BF293" s="65"/>
      <c r="BG293" s="342">
        <f t="shared" si="28"/>
        <v>0</v>
      </c>
      <c r="BH293" s="357">
        <f t="shared" si="29"/>
        <v>0</v>
      </c>
      <c r="BI293" s="207">
        <v>900</v>
      </c>
      <c r="BJ293" s="207">
        <v>350</v>
      </c>
      <c r="BK293" s="217"/>
      <c r="BL293" s="218"/>
      <c r="BM293" s="118">
        <f t="shared" si="30"/>
        <v>0</v>
      </c>
      <c r="BN293" s="9">
        <f t="shared" si="31"/>
        <v>0</v>
      </c>
      <c r="BO293" s="219">
        <f t="shared" si="33"/>
        <v>0</v>
      </c>
      <c r="BP293" s="123">
        <v>0</v>
      </c>
      <c r="BQ293" s="123">
        <v>0</v>
      </c>
      <c r="BR293" s="219">
        <f t="shared" si="32"/>
        <v>0</v>
      </c>
      <c r="BS293" s="107"/>
      <c r="BV293" s="243"/>
      <c r="BW293" s="243"/>
      <c r="BX293" s="243"/>
      <c r="BY293" s="243"/>
      <c r="BZ293" s="243"/>
    </row>
    <row r="294" spans="1:78" s="6" customFormat="1" ht="15" hidden="1" customHeight="1" x14ac:dyDescent="0.3">
      <c r="A294" s="130"/>
      <c r="B294" s="355"/>
      <c r="C294" s="336"/>
      <c r="D294" s="356">
        <v>0</v>
      </c>
      <c r="E294" s="408">
        <f t="shared" si="27"/>
        <v>0</v>
      </c>
      <c r="F294" s="337"/>
      <c r="G294" s="337"/>
      <c r="H294" s="337"/>
      <c r="I294" s="337"/>
      <c r="J294" s="337"/>
      <c r="K294" s="337"/>
      <c r="L294" s="337"/>
      <c r="M294" s="337"/>
      <c r="N294" s="337"/>
      <c r="O294" s="337"/>
      <c r="P294" s="337"/>
      <c r="Q294" s="337"/>
      <c r="R294" s="337"/>
      <c r="S294" s="337"/>
      <c r="T294" s="337"/>
      <c r="U294" s="337"/>
      <c r="V294" s="337"/>
      <c r="W294" s="337"/>
      <c r="X294" s="337"/>
      <c r="Y294" s="337"/>
      <c r="Z294" s="337"/>
      <c r="AA294" s="337"/>
      <c r="AB294" s="337"/>
      <c r="AC294" s="337"/>
      <c r="AD294" s="337"/>
      <c r="AE294" s="337"/>
      <c r="AF294" s="337"/>
      <c r="AG294" s="337"/>
      <c r="AH294" s="337"/>
      <c r="AI294" s="337"/>
      <c r="AJ294" s="337"/>
      <c r="AK294" s="337"/>
      <c r="AL294" s="337"/>
      <c r="AM294" s="337"/>
      <c r="AN294" s="337"/>
      <c r="AO294" s="337"/>
      <c r="AP294" s="337"/>
      <c r="AQ294" s="337"/>
      <c r="AR294" s="337"/>
      <c r="AS294" s="337"/>
      <c r="AT294" s="337"/>
      <c r="AU294" s="337"/>
      <c r="AV294" s="337"/>
      <c r="AW294" s="337"/>
      <c r="AX294" s="337"/>
      <c r="AY294" s="337"/>
      <c r="AZ294" s="337"/>
      <c r="BA294" s="337"/>
      <c r="BB294" s="337"/>
      <c r="BC294" s="337"/>
      <c r="BD294" s="337"/>
      <c r="BE294" s="65"/>
      <c r="BF294" s="65"/>
      <c r="BG294" s="342">
        <f t="shared" si="28"/>
        <v>0</v>
      </c>
      <c r="BH294" s="357">
        <f t="shared" si="29"/>
        <v>0</v>
      </c>
      <c r="BI294" s="207">
        <v>900</v>
      </c>
      <c r="BJ294" s="207">
        <v>350</v>
      </c>
      <c r="BK294" s="217"/>
      <c r="BL294" s="218"/>
      <c r="BM294" s="118">
        <f t="shared" si="30"/>
        <v>0</v>
      </c>
      <c r="BN294" s="9">
        <f t="shared" si="31"/>
        <v>0</v>
      </c>
      <c r="BO294" s="219">
        <f t="shared" si="33"/>
        <v>0</v>
      </c>
      <c r="BP294" s="123">
        <v>0</v>
      </c>
      <c r="BQ294" s="123">
        <v>0</v>
      </c>
      <c r="BR294" s="219">
        <f t="shared" si="32"/>
        <v>0</v>
      </c>
      <c r="BS294" s="107"/>
      <c r="BV294" s="243"/>
      <c r="BW294" s="243"/>
      <c r="BX294" s="243"/>
      <c r="BY294" s="243"/>
      <c r="BZ294" s="243"/>
    </row>
    <row r="295" spans="1:78" s="6" customFormat="1" ht="15" hidden="1" customHeight="1" x14ac:dyDescent="0.3">
      <c r="A295" s="130"/>
      <c r="B295" s="355"/>
      <c r="C295" s="336"/>
      <c r="D295" s="356">
        <v>0</v>
      </c>
      <c r="E295" s="408">
        <f t="shared" si="27"/>
        <v>0</v>
      </c>
      <c r="F295" s="337"/>
      <c r="G295" s="337"/>
      <c r="H295" s="337"/>
      <c r="I295" s="337"/>
      <c r="J295" s="337"/>
      <c r="K295" s="337"/>
      <c r="L295" s="337"/>
      <c r="M295" s="337"/>
      <c r="N295" s="337"/>
      <c r="O295" s="337"/>
      <c r="P295" s="337"/>
      <c r="Q295" s="337"/>
      <c r="R295" s="337"/>
      <c r="S295" s="337"/>
      <c r="T295" s="337"/>
      <c r="U295" s="337"/>
      <c r="V295" s="337"/>
      <c r="W295" s="337"/>
      <c r="X295" s="337"/>
      <c r="Y295" s="337"/>
      <c r="Z295" s="337"/>
      <c r="AA295" s="337"/>
      <c r="AB295" s="337"/>
      <c r="AC295" s="337"/>
      <c r="AD295" s="337"/>
      <c r="AE295" s="337"/>
      <c r="AF295" s="337"/>
      <c r="AG295" s="337"/>
      <c r="AH295" s="337"/>
      <c r="AI295" s="337"/>
      <c r="AJ295" s="337"/>
      <c r="AK295" s="337"/>
      <c r="AL295" s="337"/>
      <c r="AM295" s="337"/>
      <c r="AN295" s="337"/>
      <c r="AO295" s="337"/>
      <c r="AP295" s="337"/>
      <c r="AQ295" s="337"/>
      <c r="AR295" s="337"/>
      <c r="AS295" s="337"/>
      <c r="AT295" s="337"/>
      <c r="AU295" s="337"/>
      <c r="AV295" s="337"/>
      <c r="AW295" s="337"/>
      <c r="AX295" s="337"/>
      <c r="AY295" s="337"/>
      <c r="AZ295" s="337"/>
      <c r="BA295" s="337"/>
      <c r="BB295" s="337"/>
      <c r="BC295" s="337"/>
      <c r="BD295" s="337"/>
      <c r="BE295" s="65"/>
      <c r="BF295" s="65"/>
      <c r="BG295" s="342">
        <f t="shared" si="28"/>
        <v>0</v>
      </c>
      <c r="BH295" s="357">
        <f t="shared" si="29"/>
        <v>0</v>
      </c>
      <c r="BI295" s="207">
        <v>900</v>
      </c>
      <c r="BJ295" s="207">
        <v>350</v>
      </c>
      <c r="BK295" s="217"/>
      <c r="BL295" s="218"/>
      <c r="BM295" s="118">
        <f t="shared" si="30"/>
        <v>0</v>
      </c>
      <c r="BN295" s="9">
        <f t="shared" si="31"/>
        <v>0</v>
      </c>
      <c r="BO295" s="219">
        <f t="shared" si="33"/>
        <v>0</v>
      </c>
      <c r="BP295" s="123">
        <v>0</v>
      </c>
      <c r="BQ295" s="123">
        <v>0</v>
      </c>
      <c r="BR295" s="219">
        <f t="shared" si="32"/>
        <v>0</v>
      </c>
      <c r="BS295" s="107"/>
      <c r="BV295" s="243"/>
      <c r="BW295" s="243"/>
      <c r="BX295" s="243"/>
      <c r="BY295" s="243"/>
      <c r="BZ295" s="243"/>
    </row>
    <row r="296" spans="1:78" s="6" customFormat="1" ht="15" hidden="1" customHeight="1" x14ac:dyDescent="0.3">
      <c r="A296" s="130"/>
      <c r="B296" s="355"/>
      <c r="C296" s="336"/>
      <c r="D296" s="356">
        <v>0</v>
      </c>
      <c r="E296" s="408">
        <f t="shared" si="27"/>
        <v>0</v>
      </c>
      <c r="F296" s="337"/>
      <c r="G296" s="337"/>
      <c r="H296" s="337"/>
      <c r="I296" s="337"/>
      <c r="J296" s="337"/>
      <c r="K296" s="337"/>
      <c r="L296" s="337"/>
      <c r="M296" s="337"/>
      <c r="N296" s="337"/>
      <c r="O296" s="337"/>
      <c r="P296" s="337"/>
      <c r="Q296" s="337"/>
      <c r="R296" s="337"/>
      <c r="S296" s="337"/>
      <c r="T296" s="337"/>
      <c r="U296" s="337"/>
      <c r="V296" s="337"/>
      <c r="W296" s="337"/>
      <c r="X296" s="337"/>
      <c r="Y296" s="337"/>
      <c r="Z296" s="337"/>
      <c r="AA296" s="337"/>
      <c r="AB296" s="337"/>
      <c r="AC296" s="337"/>
      <c r="AD296" s="337"/>
      <c r="AE296" s="337"/>
      <c r="AF296" s="337"/>
      <c r="AG296" s="337"/>
      <c r="AH296" s="337"/>
      <c r="AI296" s="337"/>
      <c r="AJ296" s="337"/>
      <c r="AK296" s="337"/>
      <c r="AL296" s="337"/>
      <c r="AM296" s="337"/>
      <c r="AN296" s="337"/>
      <c r="AO296" s="337"/>
      <c r="AP296" s="337"/>
      <c r="AQ296" s="337"/>
      <c r="AR296" s="337"/>
      <c r="AS296" s="337"/>
      <c r="AT296" s="337"/>
      <c r="AU296" s="337"/>
      <c r="AV296" s="337"/>
      <c r="AW296" s="337"/>
      <c r="AX296" s="337"/>
      <c r="AY296" s="337"/>
      <c r="AZ296" s="337"/>
      <c r="BA296" s="337"/>
      <c r="BB296" s="337"/>
      <c r="BC296" s="337"/>
      <c r="BD296" s="337"/>
      <c r="BE296" s="65"/>
      <c r="BF296" s="65"/>
      <c r="BG296" s="342">
        <f t="shared" si="28"/>
        <v>0</v>
      </c>
      <c r="BH296" s="357">
        <f t="shared" si="29"/>
        <v>0</v>
      </c>
      <c r="BI296" s="207">
        <v>900</v>
      </c>
      <c r="BJ296" s="207">
        <v>350</v>
      </c>
      <c r="BK296" s="217"/>
      <c r="BL296" s="218"/>
      <c r="BM296" s="118">
        <f t="shared" si="30"/>
        <v>0</v>
      </c>
      <c r="BN296" s="9">
        <f t="shared" si="31"/>
        <v>0</v>
      </c>
      <c r="BO296" s="219">
        <f t="shared" si="33"/>
        <v>0</v>
      </c>
      <c r="BP296" s="123">
        <v>0</v>
      </c>
      <c r="BQ296" s="123">
        <v>0</v>
      </c>
      <c r="BR296" s="219">
        <f t="shared" si="32"/>
        <v>0</v>
      </c>
      <c r="BS296" s="107"/>
      <c r="BV296" s="243"/>
      <c r="BW296" s="243"/>
      <c r="BX296" s="243"/>
      <c r="BY296" s="243"/>
      <c r="BZ296" s="243"/>
    </row>
    <row r="297" spans="1:78" s="6" customFormat="1" ht="15" hidden="1" customHeight="1" x14ac:dyDescent="0.3">
      <c r="A297" s="130"/>
      <c r="B297" s="355"/>
      <c r="C297" s="336"/>
      <c r="D297" s="356">
        <v>0</v>
      </c>
      <c r="E297" s="408">
        <f t="shared" si="27"/>
        <v>0</v>
      </c>
      <c r="F297" s="337"/>
      <c r="G297" s="337"/>
      <c r="H297" s="337"/>
      <c r="I297" s="337"/>
      <c r="J297" s="337"/>
      <c r="K297" s="337"/>
      <c r="L297" s="337"/>
      <c r="M297" s="337"/>
      <c r="N297" s="337"/>
      <c r="O297" s="337"/>
      <c r="P297" s="337"/>
      <c r="Q297" s="337"/>
      <c r="R297" s="337"/>
      <c r="S297" s="337"/>
      <c r="T297" s="337"/>
      <c r="U297" s="337"/>
      <c r="V297" s="337"/>
      <c r="W297" s="337"/>
      <c r="X297" s="337"/>
      <c r="Y297" s="337"/>
      <c r="Z297" s="337"/>
      <c r="AA297" s="337"/>
      <c r="AB297" s="337"/>
      <c r="AC297" s="337"/>
      <c r="AD297" s="337"/>
      <c r="AE297" s="337"/>
      <c r="AF297" s="337"/>
      <c r="AG297" s="337"/>
      <c r="AH297" s="337"/>
      <c r="AI297" s="337"/>
      <c r="AJ297" s="337"/>
      <c r="AK297" s="337"/>
      <c r="AL297" s="337"/>
      <c r="AM297" s="337"/>
      <c r="AN297" s="337"/>
      <c r="AO297" s="337"/>
      <c r="AP297" s="337"/>
      <c r="AQ297" s="337"/>
      <c r="AR297" s="337"/>
      <c r="AS297" s="337"/>
      <c r="AT297" s="337"/>
      <c r="AU297" s="337"/>
      <c r="AV297" s="337"/>
      <c r="AW297" s="337"/>
      <c r="AX297" s="337"/>
      <c r="AY297" s="337"/>
      <c r="AZ297" s="337"/>
      <c r="BA297" s="337"/>
      <c r="BB297" s="337"/>
      <c r="BC297" s="337"/>
      <c r="BD297" s="337"/>
      <c r="BE297" s="65"/>
      <c r="BF297" s="65"/>
      <c r="BG297" s="342">
        <f t="shared" si="28"/>
        <v>0</v>
      </c>
      <c r="BH297" s="357">
        <f t="shared" si="29"/>
        <v>0</v>
      </c>
      <c r="BI297" s="207">
        <v>900</v>
      </c>
      <c r="BJ297" s="207">
        <v>350</v>
      </c>
      <c r="BK297" s="217"/>
      <c r="BL297" s="218"/>
      <c r="BM297" s="118">
        <f t="shared" si="30"/>
        <v>0</v>
      </c>
      <c r="BN297" s="9">
        <f t="shared" si="31"/>
        <v>0</v>
      </c>
      <c r="BO297" s="219">
        <f t="shared" si="33"/>
        <v>0</v>
      </c>
      <c r="BP297" s="123">
        <v>0</v>
      </c>
      <c r="BQ297" s="123">
        <v>0</v>
      </c>
      <c r="BR297" s="219">
        <f t="shared" si="32"/>
        <v>0</v>
      </c>
      <c r="BS297" s="107"/>
      <c r="BV297" s="243"/>
      <c r="BW297" s="243"/>
      <c r="BX297" s="243"/>
      <c r="BY297" s="243"/>
      <c r="BZ297" s="243"/>
    </row>
    <row r="298" spans="1:78" s="6" customFormat="1" ht="15" hidden="1" customHeight="1" x14ac:dyDescent="0.3">
      <c r="A298" s="130"/>
      <c r="B298" s="355"/>
      <c r="C298" s="336"/>
      <c r="D298" s="356">
        <v>0</v>
      </c>
      <c r="E298" s="408">
        <f t="shared" si="27"/>
        <v>0</v>
      </c>
      <c r="F298" s="337"/>
      <c r="G298" s="337"/>
      <c r="H298" s="337"/>
      <c r="I298" s="337"/>
      <c r="J298" s="337"/>
      <c r="K298" s="337"/>
      <c r="L298" s="337"/>
      <c r="M298" s="337"/>
      <c r="N298" s="337"/>
      <c r="O298" s="337"/>
      <c r="P298" s="337"/>
      <c r="Q298" s="337"/>
      <c r="R298" s="337"/>
      <c r="S298" s="337"/>
      <c r="T298" s="337"/>
      <c r="U298" s="337"/>
      <c r="V298" s="337"/>
      <c r="W298" s="337"/>
      <c r="X298" s="337"/>
      <c r="Y298" s="337"/>
      <c r="Z298" s="337"/>
      <c r="AA298" s="337"/>
      <c r="AB298" s="337"/>
      <c r="AC298" s="337"/>
      <c r="AD298" s="337"/>
      <c r="AE298" s="337"/>
      <c r="AF298" s="337"/>
      <c r="AG298" s="337"/>
      <c r="AH298" s="337"/>
      <c r="AI298" s="337"/>
      <c r="AJ298" s="337"/>
      <c r="AK298" s="337"/>
      <c r="AL298" s="337"/>
      <c r="AM298" s="337"/>
      <c r="AN298" s="337"/>
      <c r="AO298" s="337"/>
      <c r="AP298" s="337"/>
      <c r="AQ298" s="337"/>
      <c r="AR298" s="337"/>
      <c r="AS298" s="337"/>
      <c r="AT298" s="337"/>
      <c r="AU298" s="337"/>
      <c r="AV298" s="337"/>
      <c r="AW298" s="337"/>
      <c r="AX298" s="337"/>
      <c r="AY298" s="337"/>
      <c r="AZ298" s="337"/>
      <c r="BA298" s="337"/>
      <c r="BB298" s="337"/>
      <c r="BC298" s="337"/>
      <c r="BD298" s="337"/>
      <c r="BE298" s="65"/>
      <c r="BF298" s="65"/>
      <c r="BG298" s="342">
        <f t="shared" si="28"/>
        <v>0</v>
      </c>
      <c r="BH298" s="357">
        <f t="shared" si="29"/>
        <v>0</v>
      </c>
      <c r="BI298" s="207">
        <v>900</v>
      </c>
      <c r="BJ298" s="207">
        <v>350</v>
      </c>
      <c r="BK298" s="217"/>
      <c r="BL298" s="218"/>
      <c r="BM298" s="118">
        <f t="shared" si="30"/>
        <v>0</v>
      </c>
      <c r="BN298" s="9">
        <f t="shared" si="31"/>
        <v>0</v>
      </c>
      <c r="BO298" s="219">
        <f t="shared" si="33"/>
        <v>0</v>
      </c>
      <c r="BP298" s="123">
        <v>0</v>
      </c>
      <c r="BQ298" s="123">
        <v>0</v>
      </c>
      <c r="BR298" s="219">
        <f t="shared" si="32"/>
        <v>0</v>
      </c>
      <c r="BS298" s="107"/>
      <c r="BV298" s="243"/>
      <c r="BW298" s="243"/>
      <c r="BX298" s="243"/>
      <c r="BY298" s="243"/>
      <c r="BZ298" s="243"/>
    </row>
    <row r="299" spans="1:78" s="6" customFormat="1" ht="15" hidden="1" customHeight="1" x14ac:dyDescent="0.3">
      <c r="A299" s="130"/>
      <c r="B299" s="355"/>
      <c r="C299" s="336"/>
      <c r="D299" s="356">
        <v>0</v>
      </c>
      <c r="E299" s="408">
        <f t="shared" si="27"/>
        <v>0</v>
      </c>
      <c r="F299" s="337"/>
      <c r="G299" s="337"/>
      <c r="H299" s="337"/>
      <c r="I299" s="337"/>
      <c r="J299" s="337"/>
      <c r="K299" s="337"/>
      <c r="L299" s="337"/>
      <c r="M299" s="337"/>
      <c r="N299" s="337"/>
      <c r="O299" s="337"/>
      <c r="P299" s="337"/>
      <c r="Q299" s="337"/>
      <c r="R299" s="337"/>
      <c r="S299" s="337"/>
      <c r="T299" s="337"/>
      <c r="U299" s="337"/>
      <c r="V299" s="337"/>
      <c r="W299" s="337"/>
      <c r="X299" s="337"/>
      <c r="Y299" s="337"/>
      <c r="Z299" s="337"/>
      <c r="AA299" s="337"/>
      <c r="AB299" s="337"/>
      <c r="AC299" s="337"/>
      <c r="AD299" s="337"/>
      <c r="AE299" s="337"/>
      <c r="AF299" s="337"/>
      <c r="AG299" s="337"/>
      <c r="AH299" s="337"/>
      <c r="AI299" s="337"/>
      <c r="AJ299" s="337"/>
      <c r="AK299" s="337"/>
      <c r="AL299" s="337"/>
      <c r="AM299" s="337"/>
      <c r="AN299" s="337"/>
      <c r="AO299" s="337"/>
      <c r="AP299" s="337"/>
      <c r="AQ299" s="337"/>
      <c r="AR299" s="337"/>
      <c r="AS299" s="337"/>
      <c r="AT299" s="337"/>
      <c r="AU299" s="337"/>
      <c r="AV299" s="337"/>
      <c r="AW299" s="337"/>
      <c r="AX299" s="337"/>
      <c r="AY299" s="337"/>
      <c r="AZ299" s="337"/>
      <c r="BA299" s="337"/>
      <c r="BB299" s="337"/>
      <c r="BC299" s="337"/>
      <c r="BD299" s="337"/>
      <c r="BE299" s="65"/>
      <c r="BF299" s="65"/>
      <c r="BG299" s="342">
        <f t="shared" si="28"/>
        <v>0</v>
      </c>
      <c r="BH299" s="357">
        <f t="shared" si="29"/>
        <v>0</v>
      </c>
      <c r="BI299" s="207">
        <v>900</v>
      </c>
      <c r="BJ299" s="207">
        <v>350</v>
      </c>
      <c r="BK299" s="217"/>
      <c r="BL299" s="218"/>
      <c r="BM299" s="118">
        <f t="shared" si="30"/>
        <v>0</v>
      </c>
      <c r="BN299" s="9">
        <f t="shared" si="31"/>
        <v>0</v>
      </c>
      <c r="BO299" s="219">
        <f t="shared" si="33"/>
        <v>0</v>
      </c>
      <c r="BP299" s="123">
        <v>0</v>
      </c>
      <c r="BQ299" s="123">
        <v>0</v>
      </c>
      <c r="BR299" s="219">
        <f t="shared" si="32"/>
        <v>0</v>
      </c>
      <c r="BS299" s="107"/>
      <c r="BV299" s="243"/>
      <c r="BW299" s="243"/>
      <c r="BX299" s="243"/>
      <c r="BY299" s="243"/>
      <c r="BZ299" s="243"/>
    </row>
    <row r="300" spans="1:78" s="6" customFormat="1" ht="15" hidden="1" customHeight="1" x14ac:dyDescent="0.3">
      <c r="A300" s="130"/>
      <c r="B300" s="355"/>
      <c r="C300" s="336"/>
      <c r="D300" s="356">
        <v>0</v>
      </c>
      <c r="E300" s="408">
        <f t="shared" si="27"/>
        <v>0</v>
      </c>
      <c r="F300" s="337"/>
      <c r="G300" s="337"/>
      <c r="H300" s="337"/>
      <c r="I300" s="337"/>
      <c r="J300" s="337"/>
      <c r="K300" s="337"/>
      <c r="L300" s="337"/>
      <c r="M300" s="337"/>
      <c r="N300" s="337"/>
      <c r="O300" s="337"/>
      <c r="P300" s="337"/>
      <c r="Q300" s="337"/>
      <c r="R300" s="337"/>
      <c r="S300" s="337"/>
      <c r="T300" s="337"/>
      <c r="U300" s="337"/>
      <c r="V300" s="337"/>
      <c r="W300" s="337"/>
      <c r="X300" s="337"/>
      <c r="Y300" s="337"/>
      <c r="Z300" s="337"/>
      <c r="AA300" s="337"/>
      <c r="AB300" s="337"/>
      <c r="AC300" s="337"/>
      <c r="AD300" s="337"/>
      <c r="AE300" s="337"/>
      <c r="AF300" s="337"/>
      <c r="AG300" s="337"/>
      <c r="AH300" s="337"/>
      <c r="AI300" s="337"/>
      <c r="AJ300" s="337"/>
      <c r="AK300" s="337"/>
      <c r="AL300" s="337"/>
      <c r="AM300" s="337"/>
      <c r="AN300" s="337"/>
      <c r="AO300" s="337"/>
      <c r="AP300" s="337"/>
      <c r="AQ300" s="337"/>
      <c r="AR300" s="337"/>
      <c r="AS300" s="337"/>
      <c r="AT300" s="337"/>
      <c r="AU300" s="337"/>
      <c r="AV300" s="337"/>
      <c r="AW300" s="337"/>
      <c r="AX300" s="337"/>
      <c r="AY300" s="337"/>
      <c r="AZ300" s="337"/>
      <c r="BA300" s="337"/>
      <c r="BB300" s="337"/>
      <c r="BC300" s="337"/>
      <c r="BD300" s="337"/>
      <c r="BE300" s="65"/>
      <c r="BF300" s="65"/>
      <c r="BG300" s="342">
        <f t="shared" si="28"/>
        <v>0</v>
      </c>
      <c r="BH300" s="357">
        <f t="shared" si="29"/>
        <v>0</v>
      </c>
      <c r="BI300" s="207">
        <v>900</v>
      </c>
      <c r="BJ300" s="207">
        <v>350</v>
      </c>
      <c r="BK300" s="217"/>
      <c r="BL300" s="218"/>
      <c r="BM300" s="118">
        <f t="shared" si="30"/>
        <v>0</v>
      </c>
      <c r="BN300" s="9">
        <f t="shared" si="31"/>
        <v>0</v>
      </c>
      <c r="BO300" s="219">
        <f t="shared" si="33"/>
        <v>0</v>
      </c>
      <c r="BP300" s="123">
        <v>0</v>
      </c>
      <c r="BQ300" s="123">
        <v>0</v>
      </c>
      <c r="BR300" s="219">
        <f t="shared" si="32"/>
        <v>0</v>
      </c>
      <c r="BS300" s="107"/>
      <c r="BV300" s="243"/>
      <c r="BW300" s="243"/>
      <c r="BX300" s="243"/>
      <c r="BY300" s="243"/>
      <c r="BZ300" s="243"/>
    </row>
    <row r="301" spans="1:78" s="6" customFormat="1" ht="15" hidden="1" customHeight="1" x14ac:dyDescent="0.3">
      <c r="A301" s="130"/>
      <c r="B301" s="355"/>
      <c r="C301" s="336"/>
      <c r="D301" s="356">
        <v>0</v>
      </c>
      <c r="E301" s="408">
        <f t="shared" si="27"/>
        <v>0</v>
      </c>
      <c r="F301" s="337"/>
      <c r="G301" s="337"/>
      <c r="H301" s="337"/>
      <c r="I301" s="337"/>
      <c r="J301" s="337"/>
      <c r="K301" s="337"/>
      <c r="L301" s="337"/>
      <c r="M301" s="337"/>
      <c r="N301" s="337"/>
      <c r="O301" s="337"/>
      <c r="P301" s="337"/>
      <c r="Q301" s="337"/>
      <c r="R301" s="337"/>
      <c r="S301" s="337"/>
      <c r="T301" s="337"/>
      <c r="U301" s="337"/>
      <c r="V301" s="337"/>
      <c r="W301" s="337"/>
      <c r="X301" s="337"/>
      <c r="Y301" s="337"/>
      <c r="Z301" s="337"/>
      <c r="AA301" s="337"/>
      <c r="AB301" s="337"/>
      <c r="AC301" s="337"/>
      <c r="AD301" s="337"/>
      <c r="AE301" s="337"/>
      <c r="AF301" s="337"/>
      <c r="AG301" s="337"/>
      <c r="AH301" s="337"/>
      <c r="AI301" s="337"/>
      <c r="AJ301" s="337"/>
      <c r="AK301" s="337"/>
      <c r="AL301" s="337"/>
      <c r="AM301" s="337"/>
      <c r="AN301" s="337"/>
      <c r="AO301" s="337"/>
      <c r="AP301" s="337"/>
      <c r="AQ301" s="337"/>
      <c r="AR301" s="337"/>
      <c r="AS301" s="337"/>
      <c r="AT301" s="337"/>
      <c r="AU301" s="337"/>
      <c r="AV301" s="337"/>
      <c r="AW301" s="337"/>
      <c r="AX301" s="337"/>
      <c r="AY301" s="337"/>
      <c r="AZ301" s="337"/>
      <c r="BA301" s="337"/>
      <c r="BB301" s="337"/>
      <c r="BC301" s="337"/>
      <c r="BD301" s="337"/>
      <c r="BE301" s="65"/>
      <c r="BF301" s="65"/>
      <c r="BG301" s="342">
        <f t="shared" si="28"/>
        <v>0</v>
      </c>
      <c r="BH301" s="357">
        <f t="shared" si="29"/>
        <v>0</v>
      </c>
      <c r="BI301" s="207">
        <v>900</v>
      </c>
      <c r="BJ301" s="207">
        <v>350</v>
      </c>
      <c r="BK301" s="217"/>
      <c r="BL301" s="218"/>
      <c r="BM301" s="118">
        <f t="shared" si="30"/>
        <v>0</v>
      </c>
      <c r="BN301" s="9">
        <f t="shared" si="31"/>
        <v>0</v>
      </c>
      <c r="BO301" s="219">
        <f t="shared" si="33"/>
        <v>0</v>
      </c>
      <c r="BP301" s="123">
        <v>0</v>
      </c>
      <c r="BQ301" s="123">
        <v>0</v>
      </c>
      <c r="BR301" s="219">
        <f t="shared" si="32"/>
        <v>0</v>
      </c>
      <c r="BS301" s="107"/>
      <c r="BV301" s="243"/>
      <c r="BW301" s="243"/>
      <c r="BX301" s="243"/>
      <c r="BY301" s="243"/>
      <c r="BZ301" s="243"/>
    </row>
    <row r="302" spans="1:78" s="6" customFormat="1" ht="15" hidden="1" customHeight="1" x14ac:dyDescent="0.3">
      <c r="A302" s="130"/>
      <c r="B302" s="355"/>
      <c r="C302" s="336"/>
      <c r="D302" s="356">
        <v>0</v>
      </c>
      <c r="E302" s="408">
        <f t="shared" si="27"/>
        <v>0</v>
      </c>
      <c r="F302" s="337"/>
      <c r="G302" s="337"/>
      <c r="H302" s="337"/>
      <c r="I302" s="337"/>
      <c r="J302" s="337"/>
      <c r="K302" s="337"/>
      <c r="L302" s="337"/>
      <c r="M302" s="337"/>
      <c r="N302" s="337"/>
      <c r="O302" s="337"/>
      <c r="P302" s="337"/>
      <c r="Q302" s="337"/>
      <c r="R302" s="337"/>
      <c r="S302" s="337"/>
      <c r="T302" s="337"/>
      <c r="U302" s="337"/>
      <c r="V302" s="337"/>
      <c r="W302" s="337"/>
      <c r="X302" s="337"/>
      <c r="Y302" s="337"/>
      <c r="Z302" s="337"/>
      <c r="AA302" s="337"/>
      <c r="AB302" s="337"/>
      <c r="AC302" s="337"/>
      <c r="AD302" s="337"/>
      <c r="AE302" s="337"/>
      <c r="AF302" s="337"/>
      <c r="AG302" s="337"/>
      <c r="AH302" s="337"/>
      <c r="AI302" s="337"/>
      <c r="AJ302" s="337"/>
      <c r="AK302" s="337"/>
      <c r="AL302" s="337"/>
      <c r="AM302" s="337"/>
      <c r="AN302" s="337"/>
      <c r="AO302" s="337"/>
      <c r="AP302" s="337"/>
      <c r="AQ302" s="337"/>
      <c r="AR302" s="337"/>
      <c r="AS302" s="337"/>
      <c r="AT302" s="337"/>
      <c r="AU302" s="337"/>
      <c r="AV302" s="337"/>
      <c r="AW302" s="337"/>
      <c r="AX302" s="337"/>
      <c r="AY302" s="337"/>
      <c r="AZ302" s="337"/>
      <c r="BA302" s="337"/>
      <c r="BB302" s="337"/>
      <c r="BC302" s="337"/>
      <c r="BD302" s="337"/>
      <c r="BE302" s="65"/>
      <c r="BF302" s="65"/>
      <c r="BG302" s="342">
        <f t="shared" si="28"/>
        <v>0</v>
      </c>
      <c r="BH302" s="357">
        <f t="shared" si="29"/>
        <v>0</v>
      </c>
      <c r="BI302" s="207">
        <v>900</v>
      </c>
      <c r="BJ302" s="207">
        <v>350</v>
      </c>
      <c r="BK302" s="217"/>
      <c r="BL302" s="218"/>
      <c r="BM302" s="118">
        <f t="shared" si="30"/>
        <v>0</v>
      </c>
      <c r="BN302" s="9">
        <f t="shared" si="31"/>
        <v>0</v>
      </c>
      <c r="BO302" s="219">
        <f t="shared" si="33"/>
        <v>0</v>
      </c>
      <c r="BP302" s="123">
        <v>0</v>
      </c>
      <c r="BQ302" s="123">
        <v>0</v>
      </c>
      <c r="BR302" s="219">
        <f t="shared" si="32"/>
        <v>0</v>
      </c>
      <c r="BS302" s="107"/>
      <c r="BV302" s="243"/>
      <c r="BW302" s="243"/>
      <c r="BX302" s="243"/>
      <c r="BY302" s="243"/>
      <c r="BZ302" s="243"/>
    </row>
    <row r="303" spans="1:78" s="6" customFormat="1" ht="15" hidden="1" customHeight="1" x14ac:dyDescent="0.3">
      <c r="A303" s="130"/>
      <c r="B303" s="355"/>
      <c r="C303" s="336"/>
      <c r="D303" s="356">
        <v>0</v>
      </c>
      <c r="E303" s="408">
        <f t="shared" si="27"/>
        <v>0</v>
      </c>
      <c r="F303" s="337"/>
      <c r="G303" s="337"/>
      <c r="H303" s="337"/>
      <c r="I303" s="337"/>
      <c r="J303" s="337"/>
      <c r="K303" s="337"/>
      <c r="L303" s="337"/>
      <c r="M303" s="337"/>
      <c r="N303" s="337"/>
      <c r="O303" s="337"/>
      <c r="P303" s="337"/>
      <c r="Q303" s="337"/>
      <c r="R303" s="337"/>
      <c r="S303" s="337"/>
      <c r="T303" s="337"/>
      <c r="U303" s="337"/>
      <c r="V303" s="337"/>
      <c r="W303" s="337"/>
      <c r="X303" s="337"/>
      <c r="Y303" s="337"/>
      <c r="Z303" s="337"/>
      <c r="AA303" s="337"/>
      <c r="AB303" s="337"/>
      <c r="AC303" s="337"/>
      <c r="AD303" s="337"/>
      <c r="AE303" s="337"/>
      <c r="AF303" s="337"/>
      <c r="AG303" s="337"/>
      <c r="AH303" s="337"/>
      <c r="AI303" s="337"/>
      <c r="AJ303" s="337"/>
      <c r="AK303" s="337"/>
      <c r="AL303" s="337"/>
      <c r="AM303" s="337"/>
      <c r="AN303" s="337"/>
      <c r="AO303" s="337"/>
      <c r="AP303" s="337"/>
      <c r="AQ303" s="337"/>
      <c r="AR303" s="337"/>
      <c r="AS303" s="337"/>
      <c r="AT303" s="337"/>
      <c r="AU303" s="337"/>
      <c r="AV303" s="337"/>
      <c r="AW303" s="337"/>
      <c r="AX303" s="337"/>
      <c r="AY303" s="337"/>
      <c r="AZ303" s="337"/>
      <c r="BA303" s="337"/>
      <c r="BB303" s="337"/>
      <c r="BC303" s="337"/>
      <c r="BD303" s="337"/>
      <c r="BE303" s="65"/>
      <c r="BF303" s="65"/>
      <c r="BG303" s="342">
        <f t="shared" si="28"/>
        <v>0</v>
      </c>
      <c r="BH303" s="357">
        <f t="shared" si="29"/>
        <v>0</v>
      </c>
      <c r="BI303" s="207">
        <v>900</v>
      </c>
      <c r="BJ303" s="207">
        <v>350</v>
      </c>
      <c r="BK303" s="217"/>
      <c r="BL303" s="218"/>
      <c r="BM303" s="118">
        <f t="shared" si="30"/>
        <v>0</v>
      </c>
      <c r="BN303" s="9">
        <f t="shared" si="31"/>
        <v>0</v>
      </c>
      <c r="BO303" s="219">
        <f t="shared" si="33"/>
        <v>0</v>
      </c>
      <c r="BP303" s="123">
        <v>0</v>
      </c>
      <c r="BQ303" s="123">
        <v>0</v>
      </c>
      <c r="BR303" s="219">
        <f t="shared" si="32"/>
        <v>0</v>
      </c>
      <c r="BS303" s="107"/>
      <c r="BV303" s="243"/>
      <c r="BW303" s="243"/>
      <c r="BX303" s="243"/>
      <c r="BY303" s="243"/>
      <c r="BZ303" s="243"/>
    </row>
    <row r="304" spans="1:78" s="6" customFormat="1" ht="15" hidden="1" customHeight="1" x14ac:dyDescent="0.3">
      <c r="A304" s="130"/>
      <c r="B304" s="355"/>
      <c r="C304" s="336"/>
      <c r="D304" s="356">
        <v>0</v>
      </c>
      <c r="E304" s="408">
        <f t="shared" si="27"/>
        <v>0</v>
      </c>
      <c r="F304" s="337"/>
      <c r="G304" s="337"/>
      <c r="H304" s="337"/>
      <c r="I304" s="337"/>
      <c r="J304" s="337"/>
      <c r="K304" s="337"/>
      <c r="L304" s="337"/>
      <c r="M304" s="337"/>
      <c r="N304" s="337"/>
      <c r="O304" s="337"/>
      <c r="P304" s="337"/>
      <c r="Q304" s="337"/>
      <c r="R304" s="337"/>
      <c r="S304" s="337"/>
      <c r="T304" s="337"/>
      <c r="U304" s="337"/>
      <c r="V304" s="337"/>
      <c r="W304" s="337"/>
      <c r="X304" s="337"/>
      <c r="Y304" s="337"/>
      <c r="Z304" s="337"/>
      <c r="AA304" s="337"/>
      <c r="AB304" s="337"/>
      <c r="AC304" s="337"/>
      <c r="AD304" s="337"/>
      <c r="AE304" s="337"/>
      <c r="AF304" s="337"/>
      <c r="AG304" s="337"/>
      <c r="AH304" s="337"/>
      <c r="AI304" s="337"/>
      <c r="AJ304" s="337"/>
      <c r="AK304" s="337"/>
      <c r="AL304" s="337"/>
      <c r="AM304" s="337"/>
      <c r="AN304" s="337"/>
      <c r="AO304" s="337"/>
      <c r="AP304" s="337"/>
      <c r="AQ304" s="337"/>
      <c r="AR304" s="337"/>
      <c r="AS304" s="337"/>
      <c r="AT304" s="337"/>
      <c r="AU304" s="337"/>
      <c r="AV304" s="337"/>
      <c r="AW304" s="337"/>
      <c r="AX304" s="337"/>
      <c r="AY304" s="337"/>
      <c r="AZ304" s="337"/>
      <c r="BA304" s="337"/>
      <c r="BB304" s="337"/>
      <c r="BC304" s="337"/>
      <c r="BD304" s="337"/>
      <c r="BE304" s="65"/>
      <c r="BF304" s="65"/>
      <c r="BG304" s="342">
        <f t="shared" si="28"/>
        <v>0</v>
      </c>
      <c r="BH304" s="357">
        <f t="shared" si="29"/>
        <v>0</v>
      </c>
      <c r="BI304" s="207">
        <v>900</v>
      </c>
      <c r="BJ304" s="207">
        <v>350</v>
      </c>
      <c r="BK304" s="217"/>
      <c r="BL304" s="218"/>
      <c r="BM304" s="118">
        <f t="shared" si="30"/>
        <v>0</v>
      </c>
      <c r="BN304" s="9">
        <f t="shared" si="31"/>
        <v>0</v>
      </c>
      <c r="BO304" s="219">
        <f t="shared" si="33"/>
        <v>0</v>
      </c>
      <c r="BP304" s="123">
        <v>0</v>
      </c>
      <c r="BQ304" s="123">
        <v>0</v>
      </c>
      <c r="BR304" s="219">
        <f t="shared" si="32"/>
        <v>0</v>
      </c>
      <c r="BS304" s="107"/>
      <c r="BV304" s="243"/>
      <c r="BW304" s="243"/>
      <c r="BX304" s="243"/>
      <c r="BY304" s="243"/>
      <c r="BZ304" s="243"/>
    </row>
    <row r="305" spans="1:78" s="6" customFormat="1" ht="15" hidden="1" customHeight="1" x14ac:dyDescent="0.3">
      <c r="A305" s="130"/>
      <c r="B305" s="355"/>
      <c r="C305" s="336"/>
      <c r="D305" s="356">
        <v>0</v>
      </c>
      <c r="E305" s="408">
        <f t="shared" si="27"/>
        <v>0</v>
      </c>
      <c r="F305" s="337"/>
      <c r="G305" s="337"/>
      <c r="H305" s="337"/>
      <c r="I305" s="337"/>
      <c r="J305" s="337"/>
      <c r="K305" s="337"/>
      <c r="L305" s="337"/>
      <c r="M305" s="337"/>
      <c r="N305" s="337"/>
      <c r="O305" s="337"/>
      <c r="P305" s="337"/>
      <c r="Q305" s="337"/>
      <c r="R305" s="337"/>
      <c r="S305" s="337"/>
      <c r="T305" s="337"/>
      <c r="U305" s="337"/>
      <c r="V305" s="337"/>
      <c r="W305" s="337"/>
      <c r="X305" s="337"/>
      <c r="Y305" s="337"/>
      <c r="Z305" s="337"/>
      <c r="AA305" s="337"/>
      <c r="AB305" s="337"/>
      <c r="AC305" s="337"/>
      <c r="AD305" s="337"/>
      <c r="AE305" s="337"/>
      <c r="AF305" s="337"/>
      <c r="AG305" s="337"/>
      <c r="AH305" s="337"/>
      <c r="AI305" s="337"/>
      <c r="AJ305" s="337"/>
      <c r="AK305" s="337"/>
      <c r="AL305" s="337"/>
      <c r="AM305" s="337"/>
      <c r="AN305" s="337"/>
      <c r="AO305" s="337"/>
      <c r="AP305" s="337"/>
      <c r="AQ305" s="337"/>
      <c r="AR305" s="337"/>
      <c r="AS305" s="337"/>
      <c r="AT305" s="337"/>
      <c r="AU305" s="337"/>
      <c r="AV305" s="337"/>
      <c r="AW305" s="337"/>
      <c r="AX305" s="337"/>
      <c r="AY305" s="337"/>
      <c r="AZ305" s="337"/>
      <c r="BA305" s="337"/>
      <c r="BB305" s="337"/>
      <c r="BC305" s="337"/>
      <c r="BD305" s="337"/>
      <c r="BE305" s="65"/>
      <c r="BF305" s="65"/>
      <c r="BG305" s="342">
        <f t="shared" si="28"/>
        <v>0</v>
      </c>
      <c r="BH305" s="357">
        <f t="shared" si="29"/>
        <v>0</v>
      </c>
      <c r="BI305" s="207">
        <v>900</v>
      </c>
      <c r="BJ305" s="207">
        <v>350</v>
      </c>
      <c r="BK305" s="217"/>
      <c r="BL305" s="218"/>
      <c r="BM305" s="118">
        <f t="shared" si="30"/>
        <v>0</v>
      </c>
      <c r="BN305" s="9">
        <f t="shared" si="31"/>
        <v>0</v>
      </c>
      <c r="BO305" s="219">
        <f t="shared" si="33"/>
        <v>0</v>
      </c>
      <c r="BP305" s="123">
        <v>0</v>
      </c>
      <c r="BQ305" s="123">
        <v>0</v>
      </c>
      <c r="BR305" s="219">
        <f t="shared" si="32"/>
        <v>0</v>
      </c>
      <c r="BS305" s="107"/>
      <c r="BV305" s="243"/>
      <c r="BW305" s="243"/>
      <c r="BX305" s="243"/>
      <c r="BY305" s="243"/>
      <c r="BZ305" s="243"/>
    </row>
    <row r="306" spans="1:78" s="6" customFormat="1" ht="15" hidden="1" customHeight="1" x14ac:dyDescent="0.3">
      <c r="A306" s="130"/>
      <c r="B306" s="355"/>
      <c r="C306" s="336"/>
      <c r="D306" s="356">
        <v>0</v>
      </c>
      <c r="E306" s="408">
        <f t="shared" si="27"/>
        <v>0</v>
      </c>
      <c r="F306" s="337"/>
      <c r="G306" s="337"/>
      <c r="H306" s="337"/>
      <c r="I306" s="337"/>
      <c r="J306" s="337"/>
      <c r="K306" s="337"/>
      <c r="L306" s="337"/>
      <c r="M306" s="337"/>
      <c r="N306" s="337"/>
      <c r="O306" s="337"/>
      <c r="P306" s="337"/>
      <c r="Q306" s="337"/>
      <c r="R306" s="337"/>
      <c r="S306" s="337"/>
      <c r="T306" s="337"/>
      <c r="U306" s="337"/>
      <c r="V306" s="337"/>
      <c r="W306" s="337"/>
      <c r="X306" s="337"/>
      <c r="Y306" s="337"/>
      <c r="Z306" s="337"/>
      <c r="AA306" s="337"/>
      <c r="AB306" s="337"/>
      <c r="AC306" s="337"/>
      <c r="AD306" s="337"/>
      <c r="AE306" s="337"/>
      <c r="AF306" s="337"/>
      <c r="AG306" s="337"/>
      <c r="AH306" s="337"/>
      <c r="AI306" s="337"/>
      <c r="AJ306" s="337"/>
      <c r="AK306" s="337"/>
      <c r="AL306" s="337"/>
      <c r="AM306" s="337"/>
      <c r="AN306" s="337"/>
      <c r="AO306" s="337"/>
      <c r="AP306" s="337"/>
      <c r="AQ306" s="337"/>
      <c r="AR306" s="337"/>
      <c r="AS306" s="337"/>
      <c r="AT306" s="337"/>
      <c r="AU306" s="337"/>
      <c r="AV306" s="337"/>
      <c r="AW306" s="337"/>
      <c r="AX306" s="337"/>
      <c r="AY306" s="337"/>
      <c r="AZ306" s="337"/>
      <c r="BA306" s="337"/>
      <c r="BB306" s="337"/>
      <c r="BC306" s="337"/>
      <c r="BD306" s="337"/>
      <c r="BE306" s="65"/>
      <c r="BF306" s="65"/>
      <c r="BG306" s="342">
        <f t="shared" si="28"/>
        <v>0</v>
      </c>
      <c r="BH306" s="357">
        <f t="shared" si="29"/>
        <v>0</v>
      </c>
      <c r="BI306" s="207">
        <v>900</v>
      </c>
      <c r="BJ306" s="207">
        <v>350</v>
      </c>
      <c r="BK306" s="217"/>
      <c r="BL306" s="218"/>
      <c r="BM306" s="118">
        <f t="shared" si="30"/>
        <v>0</v>
      </c>
      <c r="BN306" s="9">
        <f t="shared" si="31"/>
        <v>0</v>
      </c>
      <c r="BO306" s="219">
        <f t="shared" si="33"/>
        <v>0</v>
      </c>
      <c r="BP306" s="123">
        <v>0</v>
      </c>
      <c r="BQ306" s="123">
        <v>0</v>
      </c>
      <c r="BR306" s="219">
        <f t="shared" si="32"/>
        <v>0</v>
      </c>
      <c r="BS306" s="107"/>
      <c r="BV306" s="243"/>
      <c r="BW306" s="243"/>
      <c r="BX306" s="243"/>
      <c r="BY306" s="243"/>
      <c r="BZ306" s="243"/>
    </row>
    <row r="307" spans="1:78" s="6" customFormat="1" ht="15" hidden="1" customHeight="1" x14ac:dyDescent="0.3">
      <c r="A307" s="130"/>
      <c r="B307" s="355"/>
      <c r="C307" s="336"/>
      <c r="D307" s="356">
        <v>0</v>
      </c>
      <c r="E307" s="408">
        <f t="shared" si="27"/>
        <v>0</v>
      </c>
      <c r="F307" s="337"/>
      <c r="G307" s="337"/>
      <c r="H307" s="337"/>
      <c r="I307" s="337"/>
      <c r="J307" s="337"/>
      <c r="K307" s="337"/>
      <c r="L307" s="337"/>
      <c r="M307" s="337"/>
      <c r="N307" s="337"/>
      <c r="O307" s="337"/>
      <c r="P307" s="337"/>
      <c r="Q307" s="337"/>
      <c r="R307" s="337"/>
      <c r="S307" s="337"/>
      <c r="T307" s="337"/>
      <c r="U307" s="337"/>
      <c r="V307" s="337"/>
      <c r="W307" s="337"/>
      <c r="X307" s="337"/>
      <c r="Y307" s="337"/>
      <c r="Z307" s="337"/>
      <c r="AA307" s="337"/>
      <c r="AB307" s="337"/>
      <c r="AC307" s="337"/>
      <c r="AD307" s="337"/>
      <c r="AE307" s="337"/>
      <c r="AF307" s="337"/>
      <c r="AG307" s="337"/>
      <c r="AH307" s="337"/>
      <c r="AI307" s="337"/>
      <c r="AJ307" s="337"/>
      <c r="AK307" s="337"/>
      <c r="AL307" s="337"/>
      <c r="AM307" s="337"/>
      <c r="AN307" s="337"/>
      <c r="AO307" s="337"/>
      <c r="AP307" s="337"/>
      <c r="AQ307" s="337"/>
      <c r="AR307" s="337"/>
      <c r="AS307" s="337"/>
      <c r="AT307" s="337"/>
      <c r="AU307" s="337"/>
      <c r="AV307" s="337"/>
      <c r="AW307" s="337"/>
      <c r="AX307" s="337"/>
      <c r="AY307" s="337"/>
      <c r="AZ307" s="337"/>
      <c r="BA307" s="337"/>
      <c r="BB307" s="337"/>
      <c r="BC307" s="337"/>
      <c r="BD307" s="337"/>
      <c r="BE307" s="65"/>
      <c r="BF307" s="65"/>
      <c r="BG307" s="342">
        <f t="shared" si="28"/>
        <v>0</v>
      </c>
      <c r="BH307" s="357">
        <f t="shared" si="29"/>
        <v>0</v>
      </c>
      <c r="BI307" s="207">
        <v>900</v>
      </c>
      <c r="BJ307" s="207">
        <v>350</v>
      </c>
      <c r="BK307" s="217"/>
      <c r="BL307" s="218"/>
      <c r="BM307" s="118">
        <f t="shared" si="30"/>
        <v>0</v>
      </c>
      <c r="BN307" s="9">
        <f t="shared" si="31"/>
        <v>0</v>
      </c>
      <c r="BO307" s="219">
        <f t="shared" si="33"/>
        <v>0</v>
      </c>
      <c r="BP307" s="123">
        <v>0</v>
      </c>
      <c r="BQ307" s="123">
        <v>0</v>
      </c>
      <c r="BR307" s="219">
        <f t="shared" si="32"/>
        <v>0</v>
      </c>
      <c r="BS307" s="107"/>
      <c r="BV307" s="243"/>
      <c r="BW307" s="243"/>
      <c r="BX307" s="243"/>
      <c r="BY307" s="243"/>
      <c r="BZ307" s="243"/>
    </row>
    <row r="308" spans="1:78" s="6" customFormat="1" ht="15" hidden="1" customHeight="1" x14ac:dyDescent="0.3">
      <c r="A308" s="130"/>
      <c r="B308" s="355"/>
      <c r="C308" s="336"/>
      <c r="D308" s="356">
        <v>0</v>
      </c>
      <c r="E308" s="408">
        <f t="shared" si="27"/>
        <v>0</v>
      </c>
      <c r="F308" s="337"/>
      <c r="G308" s="337"/>
      <c r="H308" s="337"/>
      <c r="I308" s="337"/>
      <c r="J308" s="337"/>
      <c r="K308" s="337"/>
      <c r="L308" s="337"/>
      <c r="M308" s="337"/>
      <c r="N308" s="337"/>
      <c r="O308" s="337"/>
      <c r="P308" s="337"/>
      <c r="Q308" s="337"/>
      <c r="R308" s="337"/>
      <c r="S308" s="337"/>
      <c r="T308" s="337"/>
      <c r="U308" s="337"/>
      <c r="V308" s="337"/>
      <c r="W308" s="337"/>
      <c r="X308" s="337"/>
      <c r="Y308" s="337"/>
      <c r="Z308" s="337"/>
      <c r="AA308" s="337"/>
      <c r="AB308" s="337"/>
      <c r="AC308" s="337"/>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7"/>
      <c r="AY308" s="337"/>
      <c r="AZ308" s="337"/>
      <c r="BA308" s="337"/>
      <c r="BB308" s="337"/>
      <c r="BC308" s="337"/>
      <c r="BD308" s="337"/>
      <c r="BE308" s="65"/>
      <c r="BF308" s="65"/>
      <c r="BG308" s="342">
        <f t="shared" si="28"/>
        <v>0</v>
      </c>
      <c r="BH308" s="357">
        <f t="shared" si="29"/>
        <v>0</v>
      </c>
      <c r="BI308" s="207">
        <v>900</v>
      </c>
      <c r="BJ308" s="207">
        <v>350</v>
      </c>
      <c r="BK308" s="217"/>
      <c r="BL308" s="218"/>
      <c r="BM308" s="118">
        <f t="shared" si="30"/>
        <v>0</v>
      </c>
      <c r="BN308" s="9">
        <f t="shared" si="31"/>
        <v>0</v>
      </c>
      <c r="BO308" s="219">
        <f t="shared" si="33"/>
        <v>0</v>
      </c>
      <c r="BP308" s="123">
        <v>0</v>
      </c>
      <c r="BQ308" s="123">
        <v>0</v>
      </c>
      <c r="BR308" s="219">
        <f t="shared" si="32"/>
        <v>0</v>
      </c>
      <c r="BS308" s="107"/>
      <c r="BV308" s="243"/>
      <c r="BW308" s="243"/>
      <c r="BX308" s="243"/>
      <c r="BY308" s="243"/>
      <c r="BZ308" s="243"/>
    </row>
    <row r="309" spans="1:78" s="6" customFormat="1" ht="15" hidden="1" customHeight="1" x14ac:dyDescent="0.3">
      <c r="A309" s="130"/>
      <c r="B309" s="355"/>
      <c r="C309" s="336"/>
      <c r="D309" s="356">
        <v>0</v>
      </c>
      <c r="E309" s="408">
        <f t="shared" si="27"/>
        <v>0</v>
      </c>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337"/>
      <c r="AB309" s="337"/>
      <c r="AC309" s="337"/>
      <c r="AD309" s="337"/>
      <c r="AE309" s="337"/>
      <c r="AF309" s="337"/>
      <c r="AG309" s="337"/>
      <c r="AH309" s="337"/>
      <c r="AI309" s="337"/>
      <c r="AJ309" s="337"/>
      <c r="AK309" s="337"/>
      <c r="AL309" s="337"/>
      <c r="AM309" s="337"/>
      <c r="AN309" s="337"/>
      <c r="AO309" s="337"/>
      <c r="AP309" s="337"/>
      <c r="AQ309" s="337"/>
      <c r="AR309" s="337"/>
      <c r="AS309" s="337"/>
      <c r="AT309" s="337"/>
      <c r="AU309" s="337"/>
      <c r="AV309" s="337"/>
      <c r="AW309" s="337"/>
      <c r="AX309" s="337"/>
      <c r="AY309" s="337"/>
      <c r="AZ309" s="337"/>
      <c r="BA309" s="337"/>
      <c r="BB309" s="337"/>
      <c r="BC309" s="337"/>
      <c r="BD309" s="337"/>
      <c r="BE309" s="65"/>
      <c r="BF309" s="65"/>
      <c r="BG309" s="342">
        <f t="shared" si="28"/>
        <v>0</v>
      </c>
      <c r="BH309" s="357">
        <f t="shared" si="29"/>
        <v>0</v>
      </c>
      <c r="BI309" s="207">
        <v>900</v>
      </c>
      <c r="BJ309" s="207">
        <v>350</v>
      </c>
      <c r="BK309" s="217"/>
      <c r="BL309" s="218"/>
      <c r="BM309" s="118">
        <f t="shared" si="30"/>
        <v>0</v>
      </c>
      <c r="BN309" s="9">
        <f t="shared" si="31"/>
        <v>0</v>
      </c>
      <c r="BO309" s="219">
        <f t="shared" si="33"/>
        <v>0</v>
      </c>
      <c r="BP309" s="123">
        <v>0</v>
      </c>
      <c r="BQ309" s="123">
        <v>0</v>
      </c>
      <c r="BR309" s="219">
        <f t="shared" si="32"/>
        <v>0</v>
      </c>
      <c r="BS309" s="107"/>
      <c r="BV309" s="243"/>
      <c r="BW309" s="243"/>
      <c r="BX309" s="243"/>
      <c r="BY309" s="243"/>
      <c r="BZ309" s="243"/>
    </row>
    <row r="310" spans="1:78" s="6" customFormat="1" ht="15" hidden="1" customHeight="1" x14ac:dyDescent="0.3">
      <c r="A310" s="130"/>
      <c r="B310" s="355"/>
      <c r="C310" s="336"/>
      <c r="D310" s="356">
        <v>0</v>
      </c>
      <c r="E310" s="408">
        <f t="shared" si="27"/>
        <v>0</v>
      </c>
      <c r="F310" s="337"/>
      <c r="G310" s="337"/>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7"/>
      <c r="AY310" s="337"/>
      <c r="AZ310" s="337"/>
      <c r="BA310" s="337"/>
      <c r="BB310" s="337"/>
      <c r="BC310" s="337"/>
      <c r="BD310" s="337"/>
      <c r="BE310" s="65"/>
      <c r="BF310" s="65"/>
      <c r="BG310" s="342">
        <f t="shared" si="28"/>
        <v>0</v>
      </c>
      <c r="BH310" s="357">
        <f t="shared" si="29"/>
        <v>0</v>
      </c>
      <c r="BI310" s="207">
        <v>900</v>
      </c>
      <c r="BJ310" s="207">
        <v>350</v>
      </c>
      <c r="BK310" s="217"/>
      <c r="BL310" s="218"/>
      <c r="BM310" s="118">
        <f t="shared" si="30"/>
        <v>0</v>
      </c>
      <c r="BN310" s="9">
        <f t="shared" si="31"/>
        <v>0</v>
      </c>
      <c r="BO310" s="219">
        <f t="shared" si="33"/>
        <v>0</v>
      </c>
      <c r="BP310" s="123">
        <v>0</v>
      </c>
      <c r="BQ310" s="123">
        <v>0</v>
      </c>
      <c r="BR310" s="219">
        <f t="shared" si="32"/>
        <v>0</v>
      </c>
      <c r="BS310" s="107"/>
      <c r="BV310" s="243"/>
      <c r="BW310" s="243"/>
      <c r="BX310" s="243"/>
      <c r="BY310" s="243"/>
      <c r="BZ310" s="243"/>
    </row>
    <row r="311" spans="1:78" s="6" customFormat="1" ht="15" hidden="1" customHeight="1" x14ac:dyDescent="0.3">
      <c r="A311" s="130"/>
      <c r="B311" s="355"/>
      <c r="C311" s="336"/>
      <c r="D311" s="356">
        <v>0</v>
      </c>
      <c r="E311" s="408">
        <f t="shared" si="27"/>
        <v>0</v>
      </c>
      <c r="F311" s="337"/>
      <c r="G311" s="337"/>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7"/>
      <c r="AY311" s="337"/>
      <c r="AZ311" s="337"/>
      <c r="BA311" s="337"/>
      <c r="BB311" s="337"/>
      <c r="BC311" s="337"/>
      <c r="BD311" s="337"/>
      <c r="BE311" s="65"/>
      <c r="BF311" s="65"/>
      <c r="BG311" s="342">
        <f t="shared" si="28"/>
        <v>0</v>
      </c>
      <c r="BH311" s="357">
        <f t="shared" si="29"/>
        <v>0</v>
      </c>
      <c r="BI311" s="207">
        <v>900</v>
      </c>
      <c r="BJ311" s="207">
        <v>350</v>
      </c>
      <c r="BK311" s="217"/>
      <c r="BL311" s="218"/>
      <c r="BM311" s="118">
        <f t="shared" si="30"/>
        <v>0</v>
      </c>
      <c r="BN311" s="9">
        <f t="shared" si="31"/>
        <v>0</v>
      </c>
      <c r="BO311" s="219">
        <f t="shared" si="33"/>
        <v>0</v>
      </c>
      <c r="BP311" s="123">
        <v>0</v>
      </c>
      <c r="BQ311" s="123">
        <v>0</v>
      </c>
      <c r="BR311" s="219">
        <f t="shared" si="32"/>
        <v>0</v>
      </c>
      <c r="BS311" s="107"/>
      <c r="BV311" s="243"/>
      <c r="BW311" s="243"/>
      <c r="BX311" s="243"/>
      <c r="BY311" s="243"/>
      <c r="BZ311" s="243"/>
    </row>
    <row r="312" spans="1:78" s="6" customFormat="1" ht="15" hidden="1" customHeight="1" x14ac:dyDescent="0.3">
      <c r="A312" s="130"/>
      <c r="B312" s="355"/>
      <c r="C312" s="336"/>
      <c r="D312" s="356">
        <v>0</v>
      </c>
      <c r="E312" s="408">
        <f t="shared" si="27"/>
        <v>0</v>
      </c>
      <c r="F312" s="337"/>
      <c r="G312" s="337"/>
      <c r="H312" s="337"/>
      <c r="I312" s="337"/>
      <c r="J312" s="337"/>
      <c r="K312" s="337"/>
      <c r="L312" s="337"/>
      <c r="M312" s="337"/>
      <c r="N312" s="337"/>
      <c r="O312" s="337"/>
      <c r="P312" s="337"/>
      <c r="Q312" s="337"/>
      <c r="R312" s="337"/>
      <c r="S312" s="337"/>
      <c r="T312" s="337"/>
      <c r="U312" s="337"/>
      <c r="V312" s="337"/>
      <c r="W312" s="337"/>
      <c r="X312" s="337"/>
      <c r="Y312" s="337"/>
      <c r="Z312" s="337"/>
      <c r="AA312" s="337"/>
      <c r="AB312" s="337"/>
      <c r="AC312" s="337"/>
      <c r="AD312" s="337"/>
      <c r="AE312" s="337"/>
      <c r="AF312" s="337"/>
      <c r="AG312" s="337"/>
      <c r="AH312" s="337"/>
      <c r="AI312" s="337"/>
      <c r="AJ312" s="337"/>
      <c r="AK312" s="337"/>
      <c r="AL312" s="337"/>
      <c r="AM312" s="337"/>
      <c r="AN312" s="337"/>
      <c r="AO312" s="337"/>
      <c r="AP312" s="337"/>
      <c r="AQ312" s="337"/>
      <c r="AR312" s="337"/>
      <c r="AS312" s="337"/>
      <c r="AT312" s="337"/>
      <c r="AU312" s="337"/>
      <c r="AV312" s="337"/>
      <c r="AW312" s="337"/>
      <c r="AX312" s="337"/>
      <c r="AY312" s="337"/>
      <c r="AZ312" s="337"/>
      <c r="BA312" s="337"/>
      <c r="BB312" s="337"/>
      <c r="BC312" s="337"/>
      <c r="BD312" s="337"/>
      <c r="BE312" s="65"/>
      <c r="BF312" s="65"/>
      <c r="BG312" s="342">
        <f t="shared" si="28"/>
        <v>0</v>
      </c>
      <c r="BH312" s="357">
        <f t="shared" si="29"/>
        <v>0</v>
      </c>
      <c r="BI312" s="207">
        <v>900</v>
      </c>
      <c r="BJ312" s="207">
        <v>350</v>
      </c>
      <c r="BK312" s="217"/>
      <c r="BL312" s="218"/>
      <c r="BM312" s="118">
        <f t="shared" si="30"/>
        <v>0</v>
      </c>
      <c r="BN312" s="9">
        <f t="shared" si="31"/>
        <v>0</v>
      </c>
      <c r="BO312" s="219">
        <f t="shared" si="33"/>
        <v>0</v>
      </c>
      <c r="BP312" s="123">
        <v>0</v>
      </c>
      <c r="BQ312" s="123">
        <v>0</v>
      </c>
      <c r="BR312" s="219">
        <f t="shared" si="32"/>
        <v>0</v>
      </c>
      <c r="BS312" s="107"/>
      <c r="BV312" s="243"/>
      <c r="BW312" s="243"/>
      <c r="BX312" s="243"/>
      <c r="BY312" s="243"/>
      <c r="BZ312" s="243"/>
    </row>
    <row r="313" spans="1:78" s="6" customFormat="1" ht="15" hidden="1" customHeight="1" x14ac:dyDescent="0.3">
      <c r="A313" s="130"/>
      <c r="B313" s="355"/>
      <c r="C313" s="336"/>
      <c r="D313" s="356">
        <v>0</v>
      </c>
      <c r="E313" s="408">
        <f t="shared" si="27"/>
        <v>0</v>
      </c>
      <c r="F313" s="337"/>
      <c r="G313" s="337"/>
      <c r="H313" s="337"/>
      <c r="I313" s="337"/>
      <c r="J313" s="337"/>
      <c r="K313" s="337"/>
      <c r="L313" s="337"/>
      <c r="M313" s="337"/>
      <c r="N313" s="337"/>
      <c r="O313" s="337"/>
      <c r="P313" s="337"/>
      <c r="Q313" s="337"/>
      <c r="R313" s="337"/>
      <c r="S313" s="337"/>
      <c r="T313" s="337"/>
      <c r="U313" s="337"/>
      <c r="V313" s="337"/>
      <c r="W313" s="337"/>
      <c r="X313" s="337"/>
      <c r="Y313" s="337"/>
      <c r="Z313" s="337"/>
      <c r="AA313" s="337"/>
      <c r="AB313" s="337"/>
      <c r="AC313" s="337"/>
      <c r="AD313" s="337"/>
      <c r="AE313" s="337"/>
      <c r="AF313" s="337"/>
      <c r="AG313" s="337"/>
      <c r="AH313" s="337"/>
      <c r="AI313" s="337"/>
      <c r="AJ313" s="337"/>
      <c r="AK313" s="337"/>
      <c r="AL313" s="337"/>
      <c r="AM313" s="337"/>
      <c r="AN313" s="337"/>
      <c r="AO313" s="337"/>
      <c r="AP313" s="337"/>
      <c r="AQ313" s="337"/>
      <c r="AR313" s="337"/>
      <c r="AS313" s="337"/>
      <c r="AT313" s="337"/>
      <c r="AU313" s="337"/>
      <c r="AV313" s="337"/>
      <c r="AW313" s="337"/>
      <c r="AX313" s="337"/>
      <c r="AY313" s="337"/>
      <c r="AZ313" s="337"/>
      <c r="BA313" s="337"/>
      <c r="BB313" s="337"/>
      <c r="BC313" s="337"/>
      <c r="BD313" s="337"/>
      <c r="BE313" s="65"/>
      <c r="BF313" s="65"/>
      <c r="BG313" s="342">
        <f t="shared" si="28"/>
        <v>0</v>
      </c>
      <c r="BH313" s="357">
        <f t="shared" si="29"/>
        <v>0</v>
      </c>
      <c r="BI313" s="207">
        <v>900</v>
      </c>
      <c r="BJ313" s="207">
        <v>350</v>
      </c>
      <c r="BK313" s="217"/>
      <c r="BL313" s="218"/>
      <c r="BM313" s="118">
        <f t="shared" si="30"/>
        <v>0</v>
      </c>
      <c r="BN313" s="9">
        <f t="shared" si="31"/>
        <v>0</v>
      </c>
      <c r="BO313" s="219">
        <f t="shared" si="33"/>
        <v>0</v>
      </c>
      <c r="BP313" s="123">
        <v>0</v>
      </c>
      <c r="BQ313" s="123">
        <v>0</v>
      </c>
      <c r="BR313" s="219">
        <f t="shared" si="32"/>
        <v>0</v>
      </c>
      <c r="BS313" s="107"/>
      <c r="BV313" s="243"/>
      <c r="BW313" s="243"/>
      <c r="BX313" s="243"/>
      <c r="BY313" s="243"/>
      <c r="BZ313" s="243"/>
    </row>
    <row r="314" spans="1:78" s="6" customFormat="1" ht="15" hidden="1" customHeight="1" x14ac:dyDescent="0.3">
      <c r="A314" s="130"/>
      <c r="B314" s="355"/>
      <c r="C314" s="336"/>
      <c r="D314" s="356">
        <v>0</v>
      </c>
      <c r="E314" s="408">
        <f t="shared" si="27"/>
        <v>0</v>
      </c>
      <c r="F314" s="337"/>
      <c r="G314" s="337"/>
      <c r="H314" s="337"/>
      <c r="I314" s="337"/>
      <c r="J314" s="337"/>
      <c r="K314" s="337"/>
      <c r="L314" s="337"/>
      <c r="M314" s="337"/>
      <c r="N314" s="337"/>
      <c r="O314" s="337"/>
      <c r="P314" s="337"/>
      <c r="Q314" s="337"/>
      <c r="R314" s="337"/>
      <c r="S314" s="337"/>
      <c r="T314" s="337"/>
      <c r="U314" s="337"/>
      <c r="V314" s="337"/>
      <c r="W314" s="337"/>
      <c r="X314" s="337"/>
      <c r="Y314" s="337"/>
      <c r="Z314" s="337"/>
      <c r="AA314" s="337"/>
      <c r="AB314" s="337"/>
      <c r="AC314" s="337"/>
      <c r="AD314" s="337"/>
      <c r="AE314" s="337"/>
      <c r="AF314" s="337"/>
      <c r="AG314" s="337"/>
      <c r="AH314" s="337"/>
      <c r="AI314" s="337"/>
      <c r="AJ314" s="337"/>
      <c r="AK314" s="337"/>
      <c r="AL314" s="337"/>
      <c r="AM314" s="337"/>
      <c r="AN314" s="337"/>
      <c r="AO314" s="337"/>
      <c r="AP314" s="337"/>
      <c r="AQ314" s="337"/>
      <c r="AR314" s="337"/>
      <c r="AS314" s="337"/>
      <c r="AT314" s="337"/>
      <c r="AU314" s="337"/>
      <c r="AV314" s="337"/>
      <c r="AW314" s="337"/>
      <c r="AX314" s="337"/>
      <c r="AY314" s="337"/>
      <c r="AZ314" s="337"/>
      <c r="BA314" s="337"/>
      <c r="BB314" s="337"/>
      <c r="BC314" s="337"/>
      <c r="BD314" s="337"/>
      <c r="BE314" s="65"/>
      <c r="BF314" s="65"/>
      <c r="BG314" s="342">
        <f t="shared" si="28"/>
        <v>0</v>
      </c>
      <c r="BH314" s="357">
        <f t="shared" si="29"/>
        <v>0</v>
      </c>
      <c r="BI314" s="207">
        <v>900</v>
      </c>
      <c r="BJ314" s="207">
        <v>350</v>
      </c>
      <c r="BK314" s="217"/>
      <c r="BL314" s="218"/>
      <c r="BM314" s="118">
        <f t="shared" si="30"/>
        <v>0</v>
      </c>
      <c r="BN314" s="9">
        <f t="shared" si="31"/>
        <v>0</v>
      </c>
      <c r="BO314" s="219">
        <f t="shared" si="33"/>
        <v>0</v>
      </c>
      <c r="BP314" s="123">
        <v>0</v>
      </c>
      <c r="BQ314" s="123">
        <v>0</v>
      </c>
      <c r="BR314" s="219">
        <f t="shared" si="32"/>
        <v>0</v>
      </c>
      <c r="BS314" s="107"/>
      <c r="BV314" s="243"/>
      <c r="BW314" s="243"/>
      <c r="BX314" s="243"/>
      <c r="BY314" s="243"/>
      <c r="BZ314" s="243"/>
    </row>
    <row r="315" spans="1:78" s="6" customFormat="1" ht="15" hidden="1" customHeight="1" x14ac:dyDescent="0.3">
      <c r="A315" s="130"/>
      <c r="B315" s="355"/>
      <c r="C315" s="336"/>
      <c r="D315" s="356">
        <v>0</v>
      </c>
      <c r="E315" s="408">
        <f t="shared" si="27"/>
        <v>0</v>
      </c>
      <c r="F315" s="337"/>
      <c r="G315" s="337"/>
      <c r="H315" s="337"/>
      <c r="I315" s="337"/>
      <c r="J315" s="337"/>
      <c r="K315" s="337"/>
      <c r="L315" s="337"/>
      <c r="M315" s="337"/>
      <c r="N315" s="337"/>
      <c r="O315" s="337"/>
      <c r="P315" s="337"/>
      <c r="Q315" s="337"/>
      <c r="R315" s="337"/>
      <c r="S315" s="337"/>
      <c r="T315" s="337"/>
      <c r="U315" s="337"/>
      <c r="V315" s="337"/>
      <c r="W315" s="337"/>
      <c r="X315" s="337"/>
      <c r="Y315" s="337"/>
      <c r="Z315" s="337"/>
      <c r="AA315" s="337"/>
      <c r="AB315" s="337"/>
      <c r="AC315" s="337"/>
      <c r="AD315" s="337"/>
      <c r="AE315" s="337"/>
      <c r="AF315" s="337"/>
      <c r="AG315" s="337"/>
      <c r="AH315" s="337"/>
      <c r="AI315" s="337"/>
      <c r="AJ315" s="337"/>
      <c r="AK315" s="337"/>
      <c r="AL315" s="337"/>
      <c r="AM315" s="337"/>
      <c r="AN315" s="337"/>
      <c r="AO315" s="337"/>
      <c r="AP315" s="337"/>
      <c r="AQ315" s="337"/>
      <c r="AR315" s="337"/>
      <c r="AS315" s="337"/>
      <c r="AT315" s="337"/>
      <c r="AU315" s="337"/>
      <c r="AV315" s="337"/>
      <c r="AW315" s="337"/>
      <c r="AX315" s="337"/>
      <c r="AY315" s="337"/>
      <c r="AZ315" s="337"/>
      <c r="BA315" s="337"/>
      <c r="BB315" s="337"/>
      <c r="BC315" s="337"/>
      <c r="BD315" s="337"/>
      <c r="BE315" s="65"/>
      <c r="BF315" s="65"/>
      <c r="BG315" s="342">
        <f t="shared" si="28"/>
        <v>0</v>
      </c>
      <c r="BH315" s="357">
        <f t="shared" si="29"/>
        <v>0</v>
      </c>
      <c r="BI315" s="207">
        <v>900</v>
      </c>
      <c r="BJ315" s="207">
        <v>350</v>
      </c>
      <c r="BK315" s="217"/>
      <c r="BL315" s="218"/>
      <c r="BM315" s="118">
        <f t="shared" si="30"/>
        <v>0</v>
      </c>
      <c r="BN315" s="9">
        <f t="shared" si="31"/>
        <v>0</v>
      </c>
      <c r="BO315" s="219">
        <f t="shared" si="33"/>
        <v>0</v>
      </c>
      <c r="BP315" s="123">
        <v>0</v>
      </c>
      <c r="BQ315" s="123">
        <v>0</v>
      </c>
      <c r="BR315" s="219">
        <f t="shared" si="32"/>
        <v>0</v>
      </c>
      <c r="BS315" s="107"/>
      <c r="BV315" s="243"/>
      <c r="BW315" s="243"/>
      <c r="BX315" s="243"/>
      <c r="BY315" s="243"/>
      <c r="BZ315" s="243"/>
    </row>
    <row r="316" spans="1:78" s="6" customFormat="1" ht="15" hidden="1" customHeight="1" x14ac:dyDescent="0.3">
      <c r="A316" s="130"/>
      <c r="B316" s="355"/>
      <c r="C316" s="336"/>
      <c r="D316" s="356">
        <v>0</v>
      </c>
      <c r="E316" s="408">
        <f t="shared" si="27"/>
        <v>0</v>
      </c>
      <c r="F316" s="337"/>
      <c r="G316" s="337"/>
      <c r="H316" s="337"/>
      <c r="I316" s="337"/>
      <c r="J316" s="337"/>
      <c r="K316" s="337"/>
      <c r="L316" s="337"/>
      <c r="M316" s="337"/>
      <c r="N316" s="337"/>
      <c r="O316" s="337"/>
      <c r="P316" s="337"/>
      <c r="Q316" s="337"/>
      <c r="R316" s="337"/>
      <c r="S316" s="337"/>
      <c r="T316" s="337"/>
      <c r="U316" s="337"/>
      <c r="V316" s="337"/>
      <c r="W316" s="337"/>
      <c r="X316" s="337"/>
      <c r="Y316" s="337"/>
      <c r="Z316" s="337"/>
      <c r="AA316" s="337"/>
      <c r="AB316" s="337"/>
      <c r="AC316" s="337"/>
      <c r="AD316" s="337"/>
      <c r="AE316" s="337"/>
      <c r="AF316" s="337"/>
      <c r="AG316" s="337"/>
      <c r="AH316" s="337"/>
      <c r="AI316" s="337"/>
      <c r="AJ316" s="337"/>
      <c r="AK316" s="337"/>
      <c r="AL316" s="337"/>
      <c r="AM316" s="337"/>
      <c r="AN316" s="337"/>
      <c r="AO316" s="337"/>
      <c r="AP316" s="337"/>
      <c r="AQ316" s="337"/>
      <c r="AR316" s="337"/>
      <c r="AS316" s="337"/>
      <c r="AT316" s="337"/>
      <c r="AU316" s="337"/>
      <c r="AV316" s="337"/>
      <c r="AW316" s="337"/>
      <c r="AX316" s="337"/>
      <c r="AY316" s="337"/>
      <c r="AZ316" s="337"/>
      <c r="BA316" s="337"/>
      <c r="BB316" s="337"/>
      <c r="BC316" s="337"/>
      <c r="BD316" s="337"/>
      <c r="BE316" s="65"/>
      <c r="BF316" s="65"/>
      <c r="BG316" s="342">
        <f t="shared" si="28"/>
        <v>0</v>
      </c>
      <c r="BH316" s="357">
        <f t="shared" si="29"/>
        <v>0</v>
      </c>
      <c r="BI316" s="207">
        <v>900</v>
      </c>
      <c r="BJ316" s="207">
        <v>350</v>
      </c>
      <c r="BK316" s="217"/>
      <c r="BL316" s="218"/>
      <c r="BM316" s="118">
        <f t="shared" si="30"/>
        <v>0</v>
      </c>
      <c r="BN316" s="9">
        <f t="shared" si="31"/>
        <v>0</v>
      </c>
      <c r="BO316" s="219">
        <f t="shared" si="33"/>
        <v>0</v>
      </c>
      <c r="BP316" s="123">
        <v>0</v>
      </c>
      <c r="BQ316" s="123">
        <v>0</v>
      </c>
      <c r="BR316" s="219">
        <f t="shared" si="32"/>
        <v>0</v>
      </c>
      <c r="BS316" s="107"/>
      <c r="BV316" s="243"/>
      <c r="BW316" s="243"/>
      <c r="BX316" s="243"/>
      <c r="BY316" s="243"/>
      <c r="BZ316" s="243"/>
    </row>
    <row r="317" spans="1:78" s="6" customFormat="1" ht="15" hidden="1" customHeight="1" x14ac:dyDescent="0.3">
      <c r="A317" s="130"/>
      <c r="B317" s="355"/>
      <c r="C317" s="336"/>
      <c r="D317" s="356">
        <v>0</v>
      </c>
      <c r="E317" s="408">
        <f t="shared" si="27"/>
        <v>0</v>
      </c>
      <c r="F317" s="337"/>
      <c r="G317" s="337"/>
      <c r="H317" s="337"/>
      <c r="I317" s="337"/>
      <c r="J317" s="337"/>
      <c r="K317" s="337"/>
      <c r="L317" s="337"/>
      <c r="M317" s="337"/>
      <c r="N317" s="337"/>
      <c r="O317" s="337"/>
      <c r="P317" s="337"/>
      <c r="Q317" s="337"/>
      <c r="R317" s="337"/>
      <c r="S317" s="337"/>
      <c r="T317" s="337"/>
      <c r="U317" s="337"/>
      <c r="V317" s="337"/>
      <c r="W317" s="337"/>
      <c r="X317" s="337"/>
      <c r="Y317" s="337"/>
      <c r="Z317" s="337"/>
      <c r="AA317" s="337"/>
      <c r="AB317" s="337"/>
      <c r="AC317" s="337"/>
      <c r="AD317" s="337"/>
      <c r="AE317" s="337"/>
      <c r="AF317" s="337"/>
      <c r="AG317" s="337"/>
      <c r="AH317" s="337"/>
      <c r="AI317" s="337"/>
      <c r="AJ317" s="337"/>
      <c r="AK317" s="337"/>
      <c r="AL317" s="337"/>
      <c r="AM317" s="337"/>
      <c r="AN317" s="337"/>
      <c r="AO317" s="337"/>
      <c r="AP317" s="337"/>
      <c r="AQ317" s="337"/>
      <c r="AR317" s="337"/>
      <c r="AS317" s="337"/>
      <c r="AT317" s="337"/>
      <c r="AU317" s="337"/>
      <c r="AV317" s="337"/>
      <c r="AW317" s="337"/>
      <c r="AX317" s="337"/>
      <c r="AY317" s="337"/>
      <c r="AZ317" s="337"/>
      <c r="BA317" s="337"/>
      <c r="BB317" s="337"/>
      <c r="BC317" s="337"/>
      <c r="BD317" s="337"/>
      <c r="BE317" s="65"/>
      <c r="BF317" s="65"/>
      <c r="BG317" s="345">
        <f t="shared" si="28"/>
        <v>0</v>
      </c>
      <c r="BH317" s="357">
        <f t="shared" si="29"/>
        <v>0</v>
      </c>
      <c r="BI317" s="207">
        <v>900</v>
      </c>
      <c r="BJ317" s="207">
        <v>350</v>
      </c>
      <c r="BK317" s="217"/>
      <c r="BL317" s="218"/>
      <c r="BM317" s="118">
        <f t="shared" si="30"/>
        <v>0</v>
      </c>
      <c r="BN317" s="9">
        <f t="shared" si="31"/>
        <v>0</v>
      </c>
      <c r="BO317" s="219">
        <f t="shared" si="33"/>
        <v>0</v>
      </c>
      <c r="BP317" s="123">
        <v>0</v>
      </c>
      <c r="BQ317" s="123">
        <v>0</v>
      </c>
      <c r="BR317" s="219">
        <f t="shared" si="32"/>
        <v>0</v>
      </c>
      <c r="BS317" s="107"/>
      <c r="BV317" s="243"/>
      <c r="BW317" s="243"/>
      <c r="BX317" s="243"/>
      <c r="BY317" s="243"/>
      <c r="BZ317" s="243"/>
    </row>
    <row r="318" spans="1:78" s="6" customFormat="1" x14ac:dyDescent="0.25">
      <c r="A318" s="188" t="s">
        <v>5</v>
      </c>
      <c r="B318" s="65"/>
      <c r="C318" s="65"/>
      <c r="D318" s="65"/>
      <c r="E318" s="176"/>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K318" s="189"/>
      <c r="BL318" s="190"/>
      <c r="BM318" s="76"/>
      <c r="BP318" s="18"/>
      <c r="BQ318" s="18"/>
      <c r="BR318" s="26"/>
      <c r="BS318" s="111"/>
      <c r="BV318" s="243"/>
      <c r="BW318" s="243"/>
      <c r="BX318" s="243"/>
      <c r="BY318" s="243"/>
      <c r="BZ318" s="243"/>
    </row>
    <row r="319" spans="1:78" s="6" customFormat="1" ht="14.4" x14ac:dyDescent="0.3">
      <c r="A319" s="207"/>
      <c r="B319" s="343"/>
      <c r="C319" s="343"/>
      <c r="D319" s="344"/>
      <c r="E319" s="344" t="s">
        <v>13</v>
      </c>
      <c r="F319" s="359">
        <f>SUM(F268:F318)</f>
        <v>0</v>
      </c>
      <c r="G319" s="359">
        <f t="shared" ref="G319:BD319" si="34">SUM(G268:G318)</f>
        <v>0</v>
      </c>
      <c r="H319" s="359">
        <f t="shared" si="34"/>
        <v>0</v>
      </c>
      <c r="I319" s="359">
        <f t="shared" si="34"/>
        <v>0</v>
      </c>
      <c r="J319" s="359">
        <f t="shared" si="34"/>
        <v>0</v>
      </c>
      <c r="K319" s="359">
        <f t="shared" si="34"/>
        <v>0</v>
      </c>
      <c r="L319" s="359">
        <f t="shared" si="34"/>
        <v>0</v>
      </c>
      <c r="M319" s="359">
        <f t="shared" si="34"/>
        <v>0</v>
      </c>
      <c r="N319" s="359">
        <f t="shared" si="34"/>
        <v>0</v>
      </c>
      <c r="O319" s="359">
        <f t="shared" si="34"/>
        <v>0</v>
      </c>
      <c r="P319" s="359">
        <f t="shared" si="34"/>
        <v>0</v>
      </c>
      <c r="Q319" s="359">
        <f t="shared" si="34"/>
        <v>0</v>
      </c>
      <c r="R319" s="359">
        <f t="shared" si="34"/>
        <v>0</v>
      </c>
      <c r="S319" s="359">
        <f t="shared" si="34"/>
        <v>0</v>
      </c>
      <c r="T319" s="359">
        <f t="shared" si="34"/>
        <v>0</v>
      </c>
      <c r="U319" s="359">
        <f t="shared" si="34"/>
        <v>0</v>
      </c>
      <c r="V319" s="359">
        <f t="shared" si="34"/>
        <v>0</v>
      </c>
      <c r="W319" s="359">
        <f t="shared" si="34"/>
        <v>0</v>
      </c>
      <c r="X319" s="359">
        <f t="shared" si="34"/>
        <v>0</v>
      </c>
      <c r="Y319" s="359">
        <f t="shared" si="34"/>
        <v>0</v>
      </c>
      <c r="Z319" s="359">
        <f t="shared" si="34"/>
        <v>0</v>
      </c>
      <c r="AA319" s="359">
        <f t="shared" si="34"/>
        <v>0</v>
      </c>
      <c r="AB319" s="359">
        <f t="shared" si="34"/>
        <v>0</v>
      </c>
      <c r="AC319" s="359">
        <f t="shared" si="34"/>
        <v>0</v>
      </c>
      <c r="AD319" s="359">
        <f t="shared" si="34"/>
        <v>0</v>
      </c>
      <c r="AE319" s="359">
        <f t="shared" si="34"/>
        <v>0</v>
      </c>
      <c r="AF319" s="359">
        <f t="shared" si="34"/>
        <v>0</v>
      </c>
      <c r="AG319" s="359">
        <f t="shared" si="34"/>
        <v>0</v>
      </c>
      <c r="AH319" s="359">
        <f t="shared" si="34"/>
        <v>0</v>
      </c>
      <c r="AI319" s="359">
        <f t="shared" si="34"/>
        <v>0</v>
      </c>
      <c r="AJ319" s="359">
        <f t="shared" si="34"/>
        <v>0</v>
      </c>
      <c r="AK319" s="359">
        <f t="shared" si="34"/>
        <v>0</v>
      </c>
      <c r="AL319" s="359">
        <f t="shared" si="34"/>
        <v>0</v>
      </c>
      <c r="AM319" s="359">
        <f t="shared" si="34"/>
        <v>0</v>
      </c>
      <c r="AN319" s="359">
        <f t="shared" si="34"/>
        <v>0</v>
      </c>
      <c r="AO319" s="359">
        <f t="shared" si="34"/>
        <v>0</v>
      </c>
      <c r="AP319" s="359">
        <f t="shared" si="34"/>
        <v>0</v>
      </c>
      <c r="AQ319" s="359">
        <f t="shared" si="34"/>
        <v>0</v>
      </c>
      <c r="AR319" s="359">
        <f t="shared" si="34"/>
        <v>0</v>
      </c>
      <c r="AS319" s="359">
        <f t="shared" si="34"/>
        <v>0</v>
      </c>
      <c r="AT319" s="359">
        <f t="shared" si="34"/>
        <v>0</v>
      </c>
      <c r="AU319" s="359">
        <f t="shared" si="34"/>
        <v>0</v>
      </c>
      <c r="AV319" s="359">
        <f t="shared" si="34"/>
        <v>0</v>
      </c>
      <c r="AW319" s="359">
        <f t="shared" si="34"/>
        <v>0</v>
      </c>
      <c r="AX319" s="359">
        <f t="shared" si="34"/>
        <v>0</v>
      </c>
      <c r="AY319" s="359">
        <f t="shared" si="34"/>
        <v>0</v>
      </c>
      <c r="AZ319" s="359">
        <f t="shared" si="34"/>
        <v>0</v>
      </c>
      <c r="BA319" s="359">
        <f t="shared" si="34"/>
        <v>0</v>
      </c>
      <c r="BB319" s="359">
        <f t="shared" si="34"/>
        <v>0</v>
      </c>
      <c r="BC319" s="359">
        <f t="shared" si="34"/>
        <v>0</v>
      </c>
      <c r="BD319" s="359">
        <f t="shared" si="34"/>
        <v>0</v>
      </c>
      <c r="BE319" s="65"/>
      <c r="BF319" s="65"/>
      <c r="BG319" s="359">
        <f>SUM(BG268:BG318)</f>
        <v>0</v>
      </c>
      <c r="BH319" s="360">
        <f>SUM(BH268:BH318)</f>
        <v>0</v>
      </c>
      <c r="BK319" s="189"/>
      <c r="BL319" s="190"/>
      <c r="BM319" s="221"/>
      <c r="BN319" s="183">
        <f>SUM(BN268:BN318)</f>
        <v>0</v>
      </c>
      <c r="BO319" s="195">
        <f>SUM(BO268:BO318)</f>
        <v>0</v>
      </c>
      <c r="BP319" s="195">
        <f>SUM(BP268:BP318)</f>
        <v>0</v>
      </c>
      <c r="BQ319" s="195">
        <f>SUM(BQ268:BQ318)</f>
        <v>0</v>
      </c>
      <c r="BR319" s="195">
        <f>SUM(BR268:BR318)</f>
        <v>0</v>
      </c>
      <c r="BS319" s="111"/>
      <c r="BV319" s="243"/>
      <c r="BW319" s="243"/>
      <c r="BX319" s="243"/>
      <c r="BY319" s="243"/>
      <c r="BZ319" s="243"/>
    </row>
    <row r="320" spans="1:78" s="6" customFormat="1" ht="14.4" x14ac:dyDescent="0.3">
      <c r="A320" s="207"/>
      <c r="B320" s="361"/>
      <c r="C320" s="361"/>
      <c r="D320" s="361"/>
      <c r="E320" s="176"/>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362"/>
      <c r="BF320" s="362"/>
      <c r="BG320" s="65"/>
      <c r="BH320" s="65"/>
      <c r="BK320" s="189"/>
      <c r="BL320" s="190"/>
      <c r="BM320" s="221"/>
      <c r="BN320" s="168"/>
      <c r="BP320" s="18"/>
      <c r="BQ320" s="18"/>
      <c r="BR320" s="26"/>
      <c r="BS320" s="111"/>
      <c r="BV320" s="243"/>
      <c r="BW320" s="243"/>
      <c r="BX320" s="243"/>
      <c r="BY320" s="243"/>
      <c r="BZ320" s="243"/>
    </row>
    <row r="321" spans="1:78" s="64" customFormat="1" ht="21" customHeight="1" thickBot="1" x14ac:dyDescent="0.35">
      <c r="B321" s="448" t="s">
        <v>117</v>
      </c>
      <c r="C321" s="449"/>
      <c r="D321" s="449"/>
      <c r="E321" s="450"/>
      <c r="F321" s="457"/>
      <c r="G321" s="457"/>
      <c r="H321" s="457"/>
      <c r="I321" s="457"/>
      <c r="J321" s="457"/>
      <c r="K321" s="457"/>
      <c r="L321" s="457"/>
      <c r="M321" s="457"/>
      <c r="N321" s="457"/>
      <c r="O321" s="457"/>
      <c r="P321" s="457"/>
      <c r="Q321" s="457"/>
      <c r="R321" s="457"/>
      <c r="S321" s="457"/>
      <c r="T321" s="351"/>
      <c r="U321" s="351"/>
      <c r="V321" s="351"/>
      <c r="W321" s="351"/>
      <c r="X321" s="351"/>
      <c r="Y321" s="351"/>
      <c r="Z321" s="351"/>
      <c r="AA321" s="351"/>
      <c r="AB321" s="351"/>
      <c r="AC321" s="351"/>
      <c r="AD321" s="351"/>
      <c r="AE321" s="351"/>
      <c r="AF321" s="351"/>
      <c r="AG321" s="351"/>
      <c r="AH321" s="351"/>
      <c r="AI321" s="351"/>
      <c r="AJ321" s="351"/>
      <c r="AK321" s="351"/>
      <c r="AL321" s="351"/>
      <c r="AM321" s="351"/>
      <c r="AN321" s="351"/>
      <c r="AO321" s="351"/>
      <c r="AP321" s="351"/>
      <c r="AQ321" s="351"/>
      <c r="AR321" s="351"/>
      <c r="AS321" s="351"/>
      <c r="AT321" s="351"/>
      <c r="AU321" s="351"/>
      <c r="AV321" s="351"/>
      <c r="AW321" s="351"/>
      <c r="AX321" s="351"/>
      <c r="AY321" s="351"/>
      <c r="AZ321" s="351"/>
      <c r="BA321" s="351"/>
      <c r="BB321" s="351"/>
      <c r="BC321" s="351"/>
      <c r="BD321" s="351"/>
      <c r="BE321" s="414"/>
      <c r="BF321" s="35"/>
      <c r="BG321" s="343"/>
      <c r="BH321" s="343"/>
      <c r="BI321" s="202"/>
      <c r="BK321" s="203"/>
      <c r="BL321" s="204"/>
      <c r="BM321" s="205"/>
      <c r="BN321" s="206"/>
      <c r="BO321" s="12"/>
      <c r="BP321" s="63"/>
      <c r="BQ321" s="63"/>
      <c r="BR321" s="62"/>
      <c r="BS321" s="113"/>
      <c r="BU321" s="12"/>
      <c r="BV321" s="15"/>
      <c r="BW321" s="15"/>
      <c r="BX321" s="15"/>
      <c r="BY321" s="15"/>
      <c r="BZ321" s="15"/>
    </row>
    <row r="322" spans="1:78" s="6" customFormat="1" ht="15" thickBot="1" x14ac:dyDescent="0.35">
      <c r="A322" s="207"/>
      <c r="B322" s="211" t="str">
        <f>"- External trainer daily rates may vary, but EI support is limited to the first €900 per day including all travel and other costs"</f>
        <v>- External trainer daily rates may vary, but EI support is limited to the first €900 per day including all travel and other costs</v>
      </c>
      <c r="C322" s="363"/>
      <c r="D322" s="65"/>
      <c r="E322" s="176"/>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c r="BA322" s="65"/>
      <c r="BB322" s="65"/>
      <c r="BC322" s="65"/>
      <c r="BD322" s="65"/>
      <c r="BE322" s="65"/>
      <c r="BF322" s="65"/>
      <c r="BG322" s="65"/>
      <c r="BH322" s="343"/>
      <c r="BK322" s="189"/>
      <c r="BL322" s="190"/>
      <c r="BM322" s="278">
        <v>900</v>
      </c>
      <c r="BN322" s="279" t="s">
        <v>98</v>
      </c>
      <c r="BP322" s="18"/>
      <c r="BQ322" s="18"/>
      <c r="BR322" s="26"/>
      <c r="BS322" s="111"/>
      <c r="BV322" s="243"/>
      <c r="BW322" s="243"/>
      <c r="BX322" s="243"/>
      <c r="BY322" s="243"/>
      <c r="BZ322" s="243"/>
    </row>
    <row r="323" spans="1:78" s="6" customFormat="1" ht="7.5" customHeight="1" x14ac:dyDescent="0.3">
      <c r="A323" s="207"/>
      <c r="B323" s="326"/>
      <c r="C323" s="327"/>
      <c r="D323" s="65"/>
      <c r="E323" s="176"/>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c r="BA323" s="65"/>
      <c r="BB323" s="65"/>
      <c r="BC323" s="65"/>
      <c r="BD323" s="65"/>
      <c r="BE323" s="65"/>
      <c r="BF323" s="65"/>
      <c r="BG323" s="65"/>
      <c r="BH323" s="343"/>
      <c r="BK323" s="189"/>
      <c r="BL323" s="190"/>
      <c r="BM323" s="221"/>
      <c r="BN323" s="168"/>
      <c r="BP323" s="18"/>
      <c r="BQ323" s="18"/>
      <c r="BR323" s="26"/>
      <c r="BS323" s="111"/>
      <c r="BV323" s="243"/>
      <c r="BW323" s="243"/>
      <c r="BX323" s="243"/>
      <c r="BY323" s="243"/>
      <c r="BZ323" s="243"/>
    </row>
    <row r="324" spans="1:78" s="1" customFormat="1" ht="65.25" hidden="1" customHeight="1" x14ac:dyDescent="0.3">
      <c r="A324" s="130"/>
      <c r="B324" s="353"/>
      <c r="C324" s="364"/>
      <c r="D324" s="348"/>
      <c r="E324" s="354"/>
      <c r="F324" s="418" t="str">
        <f t="shared" ref="F324:BD324" si="35">IF(F1&lt;&gt;"",F1,"")</f>
        <v/>
      </c>
      <c r="G324" s="418" t="str">
        <f t="shared" si="35"/>
        <v/>
      </c>
      <c r="H324" s="418" t="str">
        <f t="shared" si="35"/>
        <v/>
      </c>
      <c r="I324" s="418" t="str">
        <f t="shared" si="35"/>
        <v/>
      </c>
      <c r="J324" s="418" t="str">
        <f t="shared" si="35"/>
        <v/>
      </c>
      <c r="K324" s="418" t="str">
        <f t="shared" si="35"/>
        <v/>
      </c>
      <c r="L324" s="418" t="str">
        <f t="shared" si="35"/>
        <v/>
      </c>
      <c r="M324" s="418" t="str">
        <f t="shared" si="35"/>
        <v/>
      </c>
      <c r="N324" s="418" t="str">
        <f t="shared" si="35"/>
        <v/>
      </c>
      <c r="O324" s="418" t="str">
        <f t="shared" si="35"/>
        <v/>
      </c>
      <c r="P324" s="342" t="str">
        <f t="shared" si="35"/>
        <v/>
      </c>
      <c r="Q324" s="342" t="str">
        <f t="shared" si="35"/>
        <v/>
      </c>
      <c r="R324" s="342" t="str">
        <f t="shared" si="35"/>
        <v/>
      </c>
      <c r="S324" s="342" t="str">
        <f t="shared" si="35"/>
        <v/>
      </c>
      <c r="T324" s="342" t="str">
        <f t="shared" si="35"/>
        <v/>
      </c>
      <c r="U324" s="342" t="str">
        <f t="shared" si="35"/>
        <v/>
      </c>
      <c r="V324" s="342" t="str">
        <f t="shared" si="35"/>
        <v/>
      </c>
      <c r="W324" s="342" t="str">
        <f t="shared" si="35"/>
        <v/>
      </c>
      <c r="X324" s="342" t="str">
        <f t="shared" si="35"/>
        <v/>
      </c>
      <c r="Y324" s="342" t="str">
        <f t="shared" si="35"/>
        <v/>
      </c>
      <c r="Z324" s="342" t="str">
        <f t="shared" si="35"/>
        <v/>
      </c>
      <c r="AA324" s="342" t="str">
        <f t="shared" si="35"/>
        <v/>
      </c>
      <c r="AB324" s="342" t="str">
        <f t="shared" si="35"/>
        <v/>
      </c>
      <c r="AC324" s="342" t="str">
        <f t="shared" si="35"/>
        <v/>
      </c>
      <c r="AD324" s="342" t="str">
        <f t="shared" si="35"/>
        <v/>
      </c>
      <c r="AE324" s="342" t="str">
        <f t="shared" si="35"/>
        <v/>
      </c>
      <c r="AF324" s="342" t="str">
        <f t="shared" si="35"/>
        <v/>
      </c>
      <c r="AG324" s="342" t="str">
        <f t="shared" si="35"/>
        <v/>
      </c>
      <c r="AH324" s="342" t="str">
        <f t="shared" si="35"/>
        <v/>
      </c>
      <c r="AI324" s="342" t="str">
        <f t="shared" si="35"/>
        <v/>
      </c>
      <c r="AJ324" s="342" t="str">
        <f t="shared" si="35"/>
        <v/>
      </c>
      <c r="AK324" s="342" t="str">
        <f t="shared" si="35"/>
        <v/>
      </c>
      <c r="AL324" s="342" t="str">
        <f t="shared" si="35"/>
        <v/>
      </c>
      <c r="AM324" s="342" t="str">
        <f t="shared" si="35"/>
        <v/>
      </c>
      <c r="AN324" s="342" t="str">
        <f t="shared" si="35"/>
        <v/>
      </c>
      <c r="AO324" s="342" t="str">
        <f t="shared" si="35"/>
        <v/>
      </c>
      <c r="AP324" s="342" t="str">
        <f t="shared" si="35"/>
        <v/>
      </c>
      <c r="AQ324" s="342" t="str">
        <f t="shared" si="35"/>
        <v/>
      </c>
      <c r="AR324" s="342" t="str">
        <f t="shared" si="35"/>
        <v/>
      </c>
      <c r="AS324" s="342" t="str">
        <f t="shared" si="35"/>
        <v/>
      </c>
      <c r="AT324" s="342" t="str">
        <f t="shared" si="35"/>
        <v/>
      </c>
      <c r="AU324" s="342" t="str">
        <f t="shared" si="35"/>
        <v/>
      </c>
      <c r="AV324" s="342" t="str">
        <f t="shared" si="35"/>
        <v/>
      </c>
      <c r="AW324" s="342" t="str">
        <f t="shared" si="35"/>
        <v/>
      </c>
      <c r="AX324" s="342" t="str">
        <f t="shared" si="35"/>
        <v/>
      </c>
      <c r="AY324" s="342" t="str">
        <f t="shared" si="35"/>
        <v/>
      </c>
      <c r="AZ324" s="342" t="str">
        <f t="shared" si="35"/>
        <v/>
      </c>
      <c r="BA324" s="342" t="str">
        <f t="shared" si="35"/>
        <v/>
      </c>
      <c r="BB324" s="342" t="str">
        <f t="shared" si="35"/>
        <v/>
      </c>
      <c r="BC324" s="342" t="str">
        <f t="shared" si="35"/>
        <v/>
      </c>
      <c r="BD324" s="342" t="str">
        <f t="shared" si="35"/>
        <v/>
      </c>
      <c r="BE324" s="348"/>
      <c r="BF324" s="348"/>
      <c r="BG324" s="348"/>
      <c r="BH324" s="343"/>
      <c r="BK324" s="197"/>
      <c r="BL324" s="198"/>
      <c r="BM324" s="148"/>
      <c r="BN324" s="142"/>
      <c r="BO324" s="142"/>
      <c r="BP324" s="16"/>
      <c r="BQ324" s="16"/>
      <c r="BR324" s="142"/>
      <c r="BS324" s="110"/>
      <c r="BV324" s="2"/>
      <c r="BW324" s="2"/>
      <c r="BX324" s="2"/>
      <c r="BY324" s="2"/>
      <c r="BZ324" s="2"/>
    </row>
    <row r="325" spans="1:78" s="1" customFormat="1" ht="15" customHeight="1" x14ac:dyDescent="0.3">
      <c r="A325" s="130"/>
      <c r="B325" s="353"/>
      <c r="C325" s="364"/>
      <c r="D325" s="348"/>
      <c r="E325" s="354"/>
      <c r="F325" s="419"/>
      <c r="G325" s="419"/>
      <c r="H325" s="419"/>
      <c r="I325" s="419"/>
      <c r="J325" s="419"/>
      <c r="K325" s="419"/>
      <c r="L325" s="419"/>
      <c r="M325" s="419"/>
      <c r="N325" s="419"/>
      <c r="O325" s="419"/>
      <c r="P325" s="419"/>
      <c r="Q325" s="419"/>
      <c r="R325" s="419"/>
      <c r="S325" s="419"/>
      <c r="T325" s="419"/>
      <c r="U325" s="419"/>
      <c r="V325" s="419"/>
      <c r="W325" s="419"/>
      <c r="X325" s="419"/>
      <c r="Y325" s="419"/>
      <c r="Z325" s="419"/>
      <c r="AA325" s="419"/>
      <c r="AB325" s="419"/>
      <c r="AC325" s="419"/>
      <c r="AD325" s="419"/>
      <c r="AE325" s="419"/>
      <c r="AF325" s="419"/>
      <c r="AG325" s="419"/>
      <c r="AH325" s="419"/>
      <c r="AI325" s="419"/>
      <c r="AJ325" s="419"/>
      <c r="AK325" s="419"/>
      <c r="AL325" s="419"/>
      <c r="AM325" s="419"/>
      <c r="AN325" s="419"/>
      <c r="AO325" s="419"/>
      <c r="AP325" s="419"/>
      <c r="AQ325" s="419"/>
      <c r="AR325" s="419"/>
      <c r="AS325" s="419"/>
      <c r="AT325" s="419"/>
      <c r="AU325" s="419"/>
      <c r="AV325" s="419"/>
      <c r="AW325" s="419"/>
      <c r="AX325" s="419"/>
      <c r="AY325" s="419"/>
      <c r="AZ325" s="419"/>
      <c r="BA325" s="419"/>
      <c r="BB325" s="419"/>
      <c r="BC325" s="419"/>
      <c r="BD325" s="419"/>
      <c r="BE325" s="348"/>
      <c r="BF325" s="348"/>
      <c r="BG325" s="348"/>
      <c r="BH325" s="343"/>
      <c r="BK325" s="197"/>
      <c r="BL325" s="198"/>
      <c r="BM325" s="148"/>
      <c r="BN325" s="142"/>
      <c r="BO325" s="142"/>
      <c r="BP325" s="16"/>
      <c r="BQ325" s="16"/>
      <c r="BR325" s="142"/>
      <c r="BS325" s="110"/>
      <c r="BV325" s="2"/>
      <c r="BW325" s="2"/>
      <c r="BX325" s="2"/>
      <c r="BY325" s="2"/>
      <c r="BZ325" s="2"/>
    </row>
    <row r="326" spans="1:78" s="12" customFormat="1" ht="52.8" x14ac:dyDescent="0.25">
      <c r="A326" s="210"/>
      <c r="B326" s="458" t="s">
        <v>51</v>
      </c>
      <c r="C326" s="459" t="s">
        <v>52</v>
      </c>
      <c r="D326" s="459" t="s">
        <v>53</v>
      </c>
      <c r="E326" s="453" t="s">
        <v>174</v>
      </c>
      <c r="F326" s="460" t="s">
        <v>122</v>
      </c>
      <c r="G326" s="461"/>
      <c r="H326" s="461"/>
      <c r="I326" s="461"/>
      <c r="J326" s="461"/>
      <c r="K326" s="461"/>
      <c r="L326" s="461"/>
      <c r="M326" s="461"/>
      <c r="N326" s="461"/>
      <c r="O326" s="461"/>
      <c r="P326" s="461"/>
      <c r="Q326" s="461"/>
      <c r="R326" s="461"/>
      <c r="S326" s="461"/>
      <c r="T326" s="413"/>
      <c r="U326" s="413"/>
      <c r="V326" s="413"/>
      <c r="W326" s="413"/>
      <c r="X326" s="413"/>
      <c r="Y326" s="413"/>
      <c r="Z326" s="413"/>
      <c r="AA326" s="413"/>
      <c r="AB326" s="413"/>
      <c r="AC326" s="413"/>
      <c r="AD326" s="413"/>
      <c r="AE326" s="413"/>
      <c r="AF326" s="413"/>
      <c r="AG326" s="413"/>
      <c r="AH326" s="413"/>
      <c r="AI326" s="413"/>
      <c r="AJ326" s="413"/>
      <c r="AK326" s="413"/>
      <c r="AL326" s="413"/>
      <c r="AM326" s="413"/>
      <c r="AN326" s="413"/>
      <c r="AO326" s="413"/>
      <c r="AP326" s="413"/>
      <c r="AQ326" s="413"/>
      <c r="AR326" s="413"/>
      <c r="AS326" s="413"/>
      <c r="AT326" s="413"/>
      <c r="AU326" s="413"/>
      <c r="AV326" s="413"/>
      <c r="AW326" s="413"/>
      <c r="AX326" s="413"/>
      <c r="AY326" s="413"/>
      <c r="AZ326" s="413"/>
      <c r="BA326" s="413"/>
      <c r="BB326" s="413"/>
      <c r="BC326" s="413"/>
      <c r="BD326" s="413"/>
      <c r="BE326" s="65"/>
      <c r="BF326" s="65"/>
      <c r="BG326" s="176" t="s">
        <v>6</v>
      </c>
      <c r="BH326" s="212" t="s">
        <v>11</v>
      </c>
      <c r="BK326" s="213"/>
      <c r="BL326" s="214"/>
      <c r="BM326" s="181" t="s">
        <v>12</v>
      </c>
      <c r="BN326" s="181" t="s">
        <v>97</v>
      </c>
      <c r="BO326" s="181" t="s">
        <v>96</v>
      </c>
      <c r="BP326" s="181" t="s">
        <v>94</v>
      </c>
      <c r="BQ326" s="181" t="s">
        <v>108</v>
      </c>
      <c r="BR326" s="215" t="s">
        <v>95</v>
      </c>
      <c r="BS326" s="107" t="s">
        <v>31</v>
      </c>
      <c r="BV326" s="282"/>
      <c r="BW326" s="282"/>
      <c r="BX326" s="282"/>
      <c r="BY326" s="282"/>
      <c r="BZ326" s="282"/>
    </row>
    <row r="327" spans="1:78" s="6" customFormat="1" ht="14.4" x14ac:dyDescent="0.3">
      <c r="A327" s="207"/>
      <c r="B327" s="355"/>
      <c r="C327" s="336"/>
      <c r="D327" s="356">
        <v>0</v>
      </c>
      <c r="E327" s="356">
        <v>0</v>
      </c>
      <c r="F327" s="337"/>
      <c r="G327" s="337"/>
      <c r="H327" s="337"/>
      <c r="I327" s="337"/>
      <c r="J327" s="337"/>
      <c r="K327" s="337"/>
      <c r="L327" s="337"/>
      <c r="M327" s="337"/>
      <c r="N327" s="337"/>
      <c r="O327" s="337"/>
      <c r="P327" s="337"/>
      <c r="Q327" s="337"/>
      <c r="R327" s="337"/>
      <c r="S327" s="337"/>
      <c r="T327" s="337"/>
      <c r="U327" s="337"/>
      <c r="V327" s="337"/>
      <c r="W327" s="337"/>
      <c r="X327" s="337"/>
      <c r="Y327" s="337"/>
      <c r="Z327" s="337"/>
      <c r="AA327" s="337"/>
      <c r="AB327" s="337"/>
      <c r="AC327" s="337"/>
      <c r="AD327" s="337"/>
      <c r="AE327" s="337"/>
      <c r="AF327" s="337"/>
      <c r="AG327" s="337"/>
      <c r="AH327" s="337"/>
      <c r="AI327" s="337"/>
      <c r="AJ327" s="337"/>
      <c r="AK327" s="337"/>
      <c r="AL327" s="337"/>
      <c r="AM327" s="337"/>
      <c r="AN327" s="337"/>
      <c r="AO327" s="337"/>
      <c r="AP327" s="337"/>
      <c r="AQ327" s="337"/>
      <c r="AR327" s="337"/>
      <c r="AS327" s="337"/>
      <c r="AT327" s="337"/>
      <c r="AU327" s="337"/>
      <c r="AV327" s="337"/>
      <c r="AW327" s="337"/>
      <c r="AX327" s="337"/>
      <c r="AY327" s="337"/>
      <c r="AZ327" s="337"/>
      <c r="BA327" s="337"/>
      <c r="BB327" s="337"/>
      <c r="BC327" s="337"/>
      <c r="BD327" s="337"/>
      <c r="BE327" s="65"/>
      <c r="BF327" s="65"/>
      <c r="BG327" s="342">
        <f t="shared" ref="BG327:BG364" si="36">SUM(F327:BD327)</f>
        <v>0</v>
      </c>
      <c r="BH327" s="357">
        <f t="shared" ref="BH327:BH364" si="37">E327*BG327</f>
        <v>0</v>
      </c>
      <c r="BI327" s="216"/>
      <c r="BJ327" s="207">
        <v>350</v>
      </c>
      <c r="BK327" s="217"/>
      <c r="BL327" s="218"/>
      <c r="BM327" s="118">
        <f t="shared" ref="BM327:BM364" si="38">ROUND(MIN(E327,$BM$322),2)</f>
        <v>0</v>
      </c>
      <c r="BN327" s="9">
        <f t="shared" ref="BN327:BN364" si="39">BG327</f>
        <v>0</v>
      </c>
      <c r="BO327" s="219">
        <f>BM327*BN327</f>
        <v>0</v>
      </c>
      <c r="BP327" s="123">
        <v>0</v>
      </c>
      <c r="BQ327" s="123">
        <v>0</v>
      </c>
      <c r="BR327" s="219">
        <f>BH327-BO327-BP327-BQ327</f>
        <v>0</v>
      </c>
      <c r="BS327" s="107" t="s">
        <v>125</v>
      </c>
      <c r="BV327" s="243"/>
      <c r="BW327" s="243"/>
      <c r="BX327" s="243"/>
      <c r="BY327" s="243"/>
      <c r="BZ327" s="243"/>
    </row>
    <row r="328" spans="1:78" s="6" customFormat="1" ht="14.4" x14ac:dyDescent="0.3">
      <c r="A328" s="207"/>
      <c r="B328" s="355"/>
      <c r="C328" s="336"/>
      <c r="D328" s="356">
        <v>0</v>
      </c>
      <c r="E328" s="356">
        <v>0</v>
      </c>
      <c r="F328" s="337"/>
      <c r="G328" s="337"/>
      <c r="H328" s="337"/>
      <c r="I328" s="337"/>
      <c r="J328" s="337"/>
      <c r="K328" s="337"/>
      <c r="L328" s="337"/>
      <c r="M328" s="337"/>
      <c r="N328" s="337"/>
      <c r="O328" s="337"/>
      <c r="P328" s="337"/>
      <c r="Q328" s="337"/>
      <c r="R328" s="337"/>
      <c r="S328" s="337"/>
      <c r="T328" s="337"/>
      <c r="U328" s="337"/>
      <c r="V328" s="337"/>
      <c r="W328" s="337"/>
      <c r="X328" s="337"/>
      <c r="Y328" s="337"/>
      <c r="Z328" s="337"/>
      <c r="AA328" s="337"/>
      <c r="AB328" s="337"/>
      <c r="AC328" s="337"/>
      <c r="AD328" s="337"/>
      <c r="AE328" s="337"/>
      <c r="AF328" s="337"/>
      <c r="AG328" s="337"/>
      <c r="AH328" s="337"/>
      <c r="AI328" s="337"/>
      <c r="AJ328" s="337"/>
      <c r="AK328" s="337"/>
      <c r="AL328" s="337"/>
      <c r="AM328" s="337"/>
      <c r="AN328" s="337"/>
      <c r="AO328" s="337"/>
      <c r="AP328" s="337"/>
      <c r="AQ328" s="337"/>
      <c r="AR328" s="337"/>
      <c r="AS328" s="337"/>
      <c r="AT328" s="337"/>
      <c r="AU328" s="337"/>
      <c r="AV328" s="337"/>
      <c r="AW328" s="337"/>
      <c r="AX328" s="337"/>
      <c r="AY328" s="337"/>
      <c r="AZ328" s="337"/>
      <c r="BA328" s="337"/>
      <c r="BB328" s="337"/>
      <c r="BC328" s="337"/>
      <c r="BD328" s="337"/>
      <c r="BE328" s="65"/>
      <c r="BF328" s="65"/>
      <c r="BG328" s="342">
        <f t="shared" si="36"/>
        <v>0</v>
      </c>
      <c r="BH328" s="357">
        <f t="shared" si="37"/>
        <v>0</v>
      </c>
      <c r="BI328" s="207">
        <v>900</v>
      </c>
      <c r="BJ328" s="207">
        <v>350</v>
      </c>
      <c r="BK328" s="217"/>
      <c r="BL328" s="218"/>
      <c r="BM328" s="118">
        <f t="shared" si="38"/>
        <v>0</v>
      </c>
      <c r="BN328" s="9">
        <f t="shared" si="39"/>
        <v>0</v>
      </c>
      <c r="BO328" s="219">
        <f t="shared" ref="BO328:BO364" si="40">BM328*BN328</f>
        <v>0</v>
      </c>
      <c r="BP328" s="123">
        <v>0</v>
      </c>
      <c r="BQ328" s="123">
        <v>0</v>
      </c>
      <c r="BR328" s="219">
        <f t="shared" ref="BR328:BR364" si="41">BH328-BO328-BP328-BQ328</f>
        <v>0</v>
      </c>
      <c r="BS328" s="107"/>
      <c r="BV328" s="243"/>
      <c r="BW328" s="243"/>
      <c r="BX328" s="243"/>
      <c r="BY328" s="243"/>
      <c r="BZ328" s="243"/>
    </row>
    <row r="329" spans="1:78" s="6" customFormat="1" ht="14.4" x14ac:dyDescent="0.3">
      <c r="A329" s="207"/>
      <c r="B329" s="355"/>
      <c r="C329" s="336"/>
      <c r="D329" s="356">
        <v>0</v>
      </c>
      <c r="E329" s="356">
        <v>0</v>
      </c>
      <c r="F329" s="337"/>
      <c r="G329" s="337"/>
      <c r="H329" s="337"/>
      <c r="I329" s="337"/>
      <c r="J329" s="337"/>
      <c r="K329" s="337"/>
      <c r="L329" s="337"/>
      <c r="M329" s="337"/>
      <c r="N329" s="337"/>
      <c r="O329" s="337"/>
      <c r="P329" s="337"/>
      <c r="Q329" s="337"/>
      <c r="R329" s="337"/>
      <c r="S329" s="337"/>
      <c r="T329" s="337"/>
      <c r="U329" s="337"/>
      <c r="V329" s="337"/>
      <c r="W329" s="337"/>
      <c r="X329" s="337"/>
      <c r="Y329" s="337"/>
      <c r="Z329" s="337"/>
      <c r="AA329" s="337"/>
      <c r="AB329" s="337"/>
      <c r="AC329" s="337"/>
      <c r="AD329" s="337"/>
      <c r="AE329" s="337"/>
      <c r="AF329" s="337"/>
      <c r="AG329" s="337"/>
      <c r="AH329" s="337"/>
      <c r="AI329" s="337"/>
      <c r="AJ329" s="337"/>
      <c r="AK329" s="337"/>
      <c r="AL329" s="337"/>
      <c r="AM329" s="337"/>
      <c r="AN329" s="337"/>
      <c r="AO329" s="337"/>
      <c r="AP329" s="337"/>
      <c r="AQ329" s="337"/>
      <c r="AR329" s="337"/>
      <c r="AS329" s="337"/>
      <c r="AT329" s="337"/>
      <c r="AU329" s="337"/>
      <c r="AV329" s="337"/>
      <c r="AW329" s="337"/>
      <c r="AX329" s="337"/>
      <c r="AY329" s="337"/>
      <c r="AZ329" s="337"/>
      <c r="BA329" s="337"/>
      <c r="BB329" s="337"/>
      <c r="BC329" s="337"/>
      <c r="BD329" s="337"/>
      <c r="BE329" s="65"/>
      <c r="BF329" s="65"/>
      <c r="BG329" s="342">
        <f t="shared" si="36"/>
        <v>0</v>
      </c>
      <c r="BH329" s="357">
        <f t="shared" si="37"/>
        <v>0</v>
      </c>
      <c r="BI329" s="207">
        <v>900</v>
      </c>
      <c r="BJ329" s="207">
        <v>350</v>
      </c>
      <c r="BK329" s="217"/>
      <c r="BL329" s="218"/>
      <c r="BM329" s="118">
        <f t="shared" si="38"/>
        <v>0</v>
      </c>
      <c r="BN329" s="9">
        <f t="shared" si="39"/>
        <v>0</v>
      </c>
      <c r="BO329" s="219">
        <f t="shared" si="40"/>
        <v>0</v>
      </c>
      <c r="BP329" s="123">
        <v>0</v>
      </c>
      <c r="BQ329" s="123">
        <v>0</v>
      </c>
      <c r="BR329" s="219">
        <f t="shared" si="41"/>
        <v>0</v>
      </c>
      <c r="BS329" s="107"/>
      <c r="BV329" s="243"/>
      <c r="BW329" s="243"/>
      <c r="BX329" s="243"/>
      <c r="BY329" s="243"/>
      <c r="BZ329" s="243"/>
    </row>
    <row r="330" spans="1:78" s="6" customFormat="1" ht="14.4" x14ac:dyDescent="0.3">
      <c r="A330" s="207"/>
      <c r="B330" s="355"/>
      <c r="C330" s="336"/>
      <c r="D330" s="356">
        <v>0</v>
      </c>
      <c r="E330" s="356">
        <v>0</v>
      </c>
      <c r="F330" s="337"/>
      <c r="G330" s="337"/>
      <c r="H330" s="337"/>
      <c r="I330" s="337"/>
      <c r="J330" s="337"/>
      <c r="K330" s="337"/>
      <c r="L330" s="337"/>
      <c r="M330" s="337"/>
      <c r="N330" s="337"/>
      <c r="O330" s="337"/>
      <c r="P330" s="337"/>
      <c r="Q330" s="337"/>
      <c r="R330" s="337"/>
      <c r="S330" s="337"/>
      <c r="T330" s="337"/>
      <c r="U330" s="337"/>
      <c r="V330" s="337"/>
      <c r="W330" s="337"/>
      <c r="X330" s="337"/>
      <c r="Y330" s="337"/>
      <c r="Z330" s="337"/>
      <c r="AA330" s="337"/>
      <c r="AB330" s="337"/>
      <c r="AC330" s="337"/>
      <c r="AD330" s="337"/>
      <c r="AE330" s="337"/>
      <c r="AF330" s="337"/>
      <c r="AG330" s="337"/>
      <c r="AH330" s="337"/>
      <c r="AI330" s="337"/>
      <c r="AJ330" s="337"/>
      <c r="AK330" s="337"/>
      <c r="AL330" s="337"/>
      <c r="AM330" s="337"/>
      <c r="AN330" s="337"/>
      <c r="AO330" s="337"/>
      <c r="AP330" s="337"/>
      <c r="AQ330" s="337"/>
      <c r="AR330" s="337"/>
      <c r="AS330" s="337"/>
      <c r="AT330" s="337"/>
      <c r="AU330" s="337"/>
      <c r="AV330" s="337"/>
      <c r="AW330" s="337"/>
      <c r="AX330" s="337"/>
      <c r="AY330" s="337"/>
      <c r="AZ330" s="337"/>
      <c r="BA330" s="337"/>
      <c r="BB330" s="337"/>
      <c r="BC330" s="337"/>
      <c r="BD330" s="337"/>
      <c r="BE330" s="65"/>
      <c r="BF330" s="65"/>
      <c r="BG330" s="342">
        <f t="shared" si="36"/>
        <v>0</v>
      </c>
      <c r="BH330" s="357">
        <f t="shared" si="37"/>
        <v>0</v>
      </c>
      <c r="BI330" s="207">
        <v>900</v>
      </c>
      <c r="BJ330" s="207">
        <v>350</v>
      </c>
      <c r="BK330" s="217"/>
      <c r="BL330" s="218"/>
      <c r="BM330" s="118">
        <f t="shared" si="38"/>
        <v>0</v>
      </c>
      <c r="BN330" s="9">
        <f t="shared" si="39"/>
        <v>0</v>
      </c>
      <c r="BO330" s="219">
        <f t="shared" si="40"/>
        <v>0</v>
      </c>
      <c r="BP330" s="123">
        <v>0</v>
      </c>
      <c r="BQ330" s="123">
        <v>0</v>
      </c>
      <c r="BR330" s="219">
        <f t="shared" si="41"/>
        <v>0</v>
      </c>
      <c r="BS330" s="107"/>
      <c r="BV330" s="243"/>
      <c r="BW330" s="243"/>
      <c r="BX330" s="243"/>
      <c r="BY330" s="243"/>
      <c r="BZ330" s="243"/>
    </row>
    <row r="331" spans="1:78" s="6" customFormat="1" ht="14.4" x14ac:dyDescent="0.3">
      <c r="A331" s="207"/>
      <c r="B331" s="355"/>
      <c r="C331" s="336"/>
      <c r="D331" s="356">
        <v>0</v>
      </c>
      <c r="E331" s="356">
        <v>0</v>
      </c>
      <c r="F331" s="337"/>
      <c r="G331" s="337"/>
      <c r="H331" s="337"/>
      <c r="I331" s="337"/>
      <c r="J331" s="337"/>
      <c r="K331" s="337"/>
      <c r="L331" s="337"/>
      <c r="M331" s="337"/>
      <c r="N331" s="337"/>
      <c r="O331" s="337"/>
      <c r="P331" s="337"/>
      <c r="Q331" s="337"/>
      <c r="R331" s="337"/>
      <c r="S331" s="337"/>
      <c r="T331" s="337"/>
      <c r="U331" s="337"/>
      <c r="V331" s="337"/>
      <c r="W331" s="337"/>
      <c r="X331" s="337"/>
      <c r="Y331" s="337"/>
      <c r="Z331" s="337"/>
      <c r="AA331" s="337"/>
      <c r="AB331" s="337"/>
      <c r="AC331" s="337"/>
      <c r="AD331" s="337"/>
      <c r="AE331" s="337"/>
      <c r="AF331" s="337"/>
      <c r="AG331" s="337"/>
      <c r="AH331" s="337"/>
      <c r="AI331" s="337"/>
      <c r="AJ331" s="337"/>
      <c r="AK331" s="337"/>
      <c r="AL331" s="337"/>
      <c r="AM331" s="337"/>
      <c r="AN331" s="337"/>
      <c r="AO331" s="337"/>
      <c r="AP331" s="337"/>
      <c r="AQ331" s="337"/>
      <c r="AR331" s="337"/>
      <c r="AS331" s="337"/>
      <c r="AT331" s="337"/>
      <c r="AU331" s="337"/>
      <c r="AV331" s="337"/>
      <c r="AW331" s="337"/>
      <c r="AX331" s="337"/>
      <c r="AY331" s="337"/>
      <c r="AZ331" s="337"/>
      <c r="BA331" s="337"/>
      <c r="BB331" s="337"/>
      <c r="BC331" s="337"/>
      <c r="BD331" s="337"/>
      <c r="BE331" s="65"/>
      <c r="BF331" s="65"/>
      <c r="BG331" s="342">
        <f t="shared" si="36"/>
        <v>0</v>
      </c>
      <c r="BH331" s="357">
        <f t="shared" si="37"/>
        <v>0</v>
      </c>
      <c r="BI331" s="207">
        <v>900</v>
      </c>
      <c r="BJ331" s="207">
        <v>350</v>
      </c>
      <c r="BK331" s="217"/>
      <c r="BL331" s="218"/>
      <c r="BM331" s="118">
        <f t="shared" si="38"/>
        <v>0</v>
      </c>
      <c r="BN331" s="9">
        <f t="shared" si="39"/>
        <v>0</v>
      </c>
      <c r="BO331" s="219">
        <f t="shared" si="40"/>
        <v>0</v>
      </c>
      <c r="BP331" s="123">
        <v>0</v>
      </c>
      <c r="BQ331" s="123">
        <v>0</v>
      </c>
      <c r="BR331" s="219">
        <f t="shared" si="41"/>
        <v>0</v>
      </c>
      <c r="BS331" s="107"/>
      <c r="BV331" s="243"/>
      <c r="BW331" s="243"/>
      <c r="BX331" s="243"/>
      <c r="BY331" s="243"/>
      <c r="BZ331" s="243"/>
    </row>
    <row r="332" spans="1:78" s="6" customFormat="1" ht="14.4" x14ac:dyDescent="0.3">
      <c r="A332" s="207"/>
      <c r="B332" s="355"/>
      <c r="C332" s="336"/>
      <c r="D332" s="356">
        <v>0</v>
      </c>
      <c r="E332" s="356">
        <v>0</v>
      </c>
      <c r="F332" s="337"/>
      <c r="G332" s="337"/>
      <c r="H332" s="337"/>
      <c r="I332" s="337"/>
      <c r="J332" s="337"/>
      <c r="K332" s="337"/>
      <c r="L332" s="337"/>
      <c r="M332" s="337"/>
      <c r="N332" s="337"/>
      <c r="O332" s="337"/>
      <c r="P332" s="337"/>
      <c r="Q332" s="337"/>
      <c r="R332" s="337"/>
      <c r="S332" s="337"/>
      <c r="T332" s="337"/>
      <c r="U332" s="337"/>
      <c r="V332" s="337"/>
      <c r="W332" s="337"/>
      <c r="X332" s="337"/>
      <c r="Y332" s="337"/>
      <c r="Z332" s="337"/>
      <c r="AA332" s="337"/>
      <c r="AB332" s="337"/>
      <c r="AC332" s="337"/>
      <c r="AD332" s="337"/>
      <c r="AE332" s="337"/>
      <c r="AF332" s="337"/>
      <c r="AG332" s="337"/>
      <c r="AH332" s="337"/>
      <c r="AI332" s="337"/>
      <c r="AJ332" s="337"/>
      <c r="AK332" s="337"/>
      <c r="AL332" s="337"/>
      <c r="AM332" s="337"/>
      <c r="AN332" s="337"/>
      <c r="AO332" s="337"/>
      <c r="AP332" s="337"/>
      <c r="AQ332" s="337"/>
      <c r="AR332" s="337"/>
      <c r="AS332" s="337"/>
      <c r="AT332" s="337"/>
      <c r="AU332" s="337"/>
      <c r="AV332" s="337"/>
      <c r="AW332" s="337"/>
      <c r="AX332" s="337"/>
      <c r="AY332" s="337"/>
      <c r="AZ332" s="337"/>
      <c r="BA332" s="337"/>
      <c r="BB332" s="337"/>
      <c r="BC332" s="337"/>
      <c r="BD332" s="337"/>
      <c r="BE332" s="65"/>
      <c r="BF332" s="65"/>
      <c r="BG332" s="342">
        <f t="shared" si="36"/>
        <v>0</v>
      </c>
      <c r="BH332" s="357">
        <f t="shared" si="37"/>
        <v>0</v>
      </c>
      <c r="BI332" s="207">
        <v>900</v>
      </c>
      <c r="BJ332" s="207">
        <v>350</v>
      </c>
      <c r="BK332" s="217"/>
      <c r="BL332" s="218"/>
      <c r="BM332" s="118">
        <f t="shared" si="38"/>
        <v>0</v>
      </c>
      <c r="BN332" s="9">
        <f t="shared" si="39"/>
        <v>0</v>
      </c>
      <c r="BO332" s="219">
        <f t="shared" si="40"/>
        <v>0</v>
      </c>
      <c r="BP332" s="123">
        <v>0</v>
      </c>
      <c r="BQ332" s="123">
        <v>0</v>
      </c>
      <c r="BR332" s="219">
        <f t="shared" si="41"/>
        <v>0</v>
      </c>
      <c r="BS332" s="107"/>
      <c r="BV332" s="243"/>
      <c r="BW332" s="243"/>
      <c r="BX332" s="243"/>
      <c r="BY332" s="243"/>
      <c r="BZ332" s="243"/>
    </row>
    <row r="333" spans="1:78" s="6" customFormat="1" ht="14.4" x14ac:dyDescent="0.3">
      <c r="A333" s="207"/>
      <c r="B333" s="355"/>
      <c r="C333" s="336"/>
      <c r="D333" s="356">
        <v>0</v>
      </c>
      <c r="E333" s="356">
        <v>0</v>
      </c>
      <c r="F333" s="337"/>
      <c r="G333" s="337"/>
      <c r="H333" s="337"/>
      <c r="I333" s="337"/>
      <c r="J333" s="337"/>
      <c r="K333" s="337"/>
      <c r="L333" s="337"/>
      <c r="M333" s="337"/>
      <c r="N333" s="337"/>
      <c r="O333" s="337"/>
      <c r="P333" s="337"/>
      <c r="Q333" s="337"/>
      <c r="R333" s="337"/>
      <c r="S333" s="337"/>
      <c r="T333" s="337"/>
      <c r="U333" s="337"/>
      <c r="V333" s="337"/>
      <c r="W333" s="337"/>
      <c r="X333" s="337"/>
      <c r="Y333" s="337"/>
      <c r="Z333" s="337"/>
      <c r="AA333" s="337"/>
      <c r="AB333" s="337"/>
      <c r="AC333" s="337"/>
      <c r="AD333" s="337"/>
      <c r="AE333" s="337"/>
      <c r="AF333" s="337"/>
      <c r="AG333" s="337"/>
      <c r="AH333" s="337"/>
      <c r="AI333" s="337"/>
      <c r="AJ333" s="337"/>
      <c r="AK333" s="337"/>
      <c r="AL333" s="337"/>
      <c r="AM333" s="337"/>
      <c r="AN333" s="337"/>
      <c r="AO333" s="337"/>
      <c r="AP333" s="337"/>
      <c r="AQ333" s="337"/>
      <c r="AR333" s="337"/>
      <c r="AS333" s="337"/>
      <c r="AT333" s="337"/>
      <c r="AU333" s="337"/>
      <c r="AV333" s="337"/>
      <c r="AW333" s="337"/>
      <c r="AX333" s="337"/>
      <c r="AY333" s="337"/>
      <c r="AZ333" s="337"/>
      <c r="BA333" s="337"/>
      <c r="BB333" s="337"/>
      <c r="BC333" s="337"/>
      <c r="BD333" s="337"/>
      <c r="BE333" s="65"/>
      <c r="BF333" s="65"/>
      <c r="BG333" s="342">
        <f t="shared" si="36"/>
        <v>0</v>
      </c>
      <c r="BH333" s="357">
        <f t="shared" si="37"/>
        <v>0</v>
      </c>
      <c r="BI333" s="207">
        <v>900</v>
      </c>
      <c r="BJ333" s="207">
        <v>350</v>
      </c>
      <c r="BK333" s="217"/>
      <c r="BL333" s="218"/>
      <c r="BM333" s="118">
        <f t="shared" si="38"/>
        <v>0</v>
      </c>
      <c r="BN333" s="9">
        <f t="shared" si="39"/>
        <v>0</v>
      </c>
      <c r="BO333" s="219">
        <f t="shared" si="40"/>
        <v>0</v>
      </c>
      <c r="BP333" s="123">
        <v>0</v>
      </c>
      <c r="BQ333" s="123">
        <v>0</v>
      </c>
      <c r="BR333" s="219">
        <f t="shared" si="41"/>
        <v>0</v>
      </c>
      <c r="BS333" s="107"/>
      <c r="BV333" s="243"/>
      <c r="BW333" s="243"/>
      <c r="BX333" s="243"/>
      <c r="BY333" s="243"/>
      <c r="BZ333" s="243"/>
    </row>
    <row r="334" spans="1:78" s="6" customFormat="1" ht="14.4" x14ac:dyDescent="0.3">
      <c r="A334" s="207"/>
      <c r="B334" s="355"/>
      <c r="C334" s="336"/>
      <c r="D334" s="356">
        <v>0</v>
      </c>
      <c r="E334" s="356">
        <v>0</v>
      </c>
      <c r="F334" s="337"/>
      <c r="G334" s="337"/>
      <c r="H334" s="337"/>
      <c r="I334" s="337"/>
      <c r="J334" s="337"/>
      <c r="K334" s="337"/>
      <c r="L334" s="337"/>
      <c r="M334" s="337"/>
      <c r="N334" s="337"/>
      <c r="O334" s="337"/>
      <c r="P334" s="337"/>
      <c r="Q334" s="337"/>
      <c r="R334" s="337"/>
      <c r="S334" s="337"/>
      <c r="T334" s="337"/>
      <c r="U334" s="337"/>
      <c r="V334" s="337"/>
      <c r="W334" s="337"/>
      <c r="X334" s="337"/>
      <c r="Y334" s="337"/>
      <c r="Z334" s="337"/>
      <c r="AA334" s="337"/>
      <c r="AB334" s="337"/>
      <c r="AC334" s="337"/>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7"/>
      <c r="AY334" s="337"/>
      <c r="AZ334" s="337"/>
      <c r="BA334" s="337"/>
      <c r="BB334" s="337"/>
      <c r="BC334" s="337"/>
      <c r="BD334" s="337"/>
      <c r="BE334" s="65"/>
      <c r="BF334" s="65"/>
      <c r="BG334" s="342">
        <f t="shared" si="36"/>
        <v>0</v>
      </c>
      <c r="BH334" s="357">
        <f t="shared" si="37"/>
        <v>0</v>
      </c>
      <c r="BI334" s="207">
        <v>900</v>
      </c>
      <c r="BJ334" s="207">
        <v>350</v>
      </c>
      <c r="BK334" s="217"/>
      <c r="BL334" s="218"/>
      <c r="BM334" s="118">
        <f t="shared" si="38"/>
        <v>0</v>
      </c>
      <c r="BN334" s="9">
        <f t="shared" si="39"/>
        <v>0</v>
      </c>
      <c r="BO334" s="219">
        <f t="shared" si="40"/>
        <v>0</v>
      </c>
      <c r="BP334" s="123">
        <v>0</v>
      </c>
      <c r="BQ334" s="123">
        <v>0</v>
      </c>
      <c r="BR334" s="219">
        <f t="shared" si="41"/>
        <v>0</v>
      </c>
      <c r="BS334" s="107"/>
      <c r="BV334" s="243"/>
      <c r="BW334" s="243"/>
      <c r="BX334" s="243"/>
      <c r="BY334" s="243"/>
      <c r="BZ334" s="243"/>
    </row>
    <row r="335" spans="1:78" s="6" customFormat="1" ht="14.4" x14ac:dyDescent="0.3">
      <c r="A335" s="207"/>
      <c r="B335" s="355"/>
      <c r="C335" s="336"/>
      <c r="D335" s="356">
        <v>0</v>
      </c>
      <c r="E335" s="356">
        <v>0</v>
      </c>
      <c r="F335" s="337"/>
      <c r="G335" s="337"/>
      <c r="H335" s="337"/>
      <c r="I335" s="337"/>
      <c r="J335" s="337"/>
      <c r="K335" s="337"/>
      <c r="L335" s="337"/>
      <c r="M335" s="337"/>
      <c r="N335" s="337"/>
      <c r="O335" s="337"/>
      <c r="P335" s="337"/>
      <c r="Q335" s="337"/>
      <c r="R335" s="337"/>
      <c r="S335" s="337"/>
      <c r="T335" s="337"/>
      <c r="U335" s="337"/>
      <c r="V335" s="337"/>
      <c r="W335" s="337"/>
      <c r="X335" s="337"/>
      <c r="Y335" s="337"/>
      <c r="Z335" s="337"/>
      <c r="AA335" s="337"/>
      <c r="AB335" s="337"/>
      <c r="AC335" s="337"/>
      <c r="AD335" s="337"/>
      <c r="AE335" s="337"/>
      <c r="AF335" s="337"/>
      <c r="AG335" s="337"/>
      <c r="AH335" s="337"/>
      <c r="AI335" s="337"/>
      <c r="AJ335" s="337"/>
      <c r="AK335" s="337"/>
      <c r="AL335" s="337"/>
      <c r="AM335" s="337"/>
      <c r="AN335" s="337"/>
      <c r="AO335" s="337"/>
      <c r="AP335" s="337"/>
      <c r="AQ335" s="337"/>
      <c r="AR335" s="337"/>
      <c r="AS335" s="337"/>
      <c r="AT335" s="337"/>
      <c r="AU335" s="337"/>
      <c r="AV335" s="337"/>
      <c r="AW335" s="337"/>
      <c r="AX335" s="337"/>
      <c r="AY335" s="337"/>
      <c r="AZ335" s="337"/>
      <c r="BA335" s="337"/>
      <c r="BB335" s="337"/>
      <c r="BC335" s="337"/>
      <c r="BD335" s="337"/>
      <c r="BE335" s="65"/>
      <c r="BF335" s="65"/>
      <c r="BG335" s="342">
        <f t="shared" si="36"/>
        <v>0</v>
      </c>
      <c r="BH335" s="357">
        <f t="shared" si="37"/>
        <v>0</v>
      </c>
      <c r="BI335" s="207">
        <v>900</v>
      </c>
      <c r="BJ335" s="207">
        <v>350</v>
      </c>
      <c r="BK335" s="217"/>
      <c r="BL335" s="218"/>
      <c r="BM335" s="118">
        <f t="shared" si="38"/>
        <v>0</v>
      </c>
      <c r="BN335" s="9">
        <f t="shared" si="39"/>
        <v>0</v>
      </c>
      <c r="BO335" s="219">
        <f t="shared" si="40"/>
        <v>0</v>
      </c>
      <c r="BP335" s="123">
        <v>0</v>
      </c>
      <c r="BQ335" s="123">
        <v>0</v>
      </c>
      <c r="BR335" s="219">
        <f t="shared" si="41"/>
        <v>0</v>
      </c>
      <c r="BS335" s="107"/>
      <c r="BV335" s="243"/>
      <c r="BW335" s="243"/>
      <c r="BX335" s="243"/>
      <c r="BY335" s="243"/>
      <c r="BZ335" s="243"/>
    </row>
    <row r="336" spans="1:78" s="6" customFormat="1" ht="14.4" x14ac:dyDescent="0.3">
      <c r="A336" s="186"/>
      <c r="B336" s="355"/>
      <c r="C336" s="336"/>
      <c r="D336" s="356">
        <v>0</v>
      </c>
      <c r="E336" s="356">
        <v>0</v>
      </c>
      <c r="F336" s="337"/>
      <c r="G336" s="337"/>
      <c r="H336" s="337"/>
      <c r="I336" s="337"/>
      <c r="J336" s="337"/>
      <c r="K336" s="337"/>
      <c r="L336" s="337"/>
      <c r="M336" s="337"/>
      <c r="N336" s="337"/>
      <c r="O336" s="337"/>
      <c r="P336" s="337"/>
      <c r="Q336" s="337"/>
      <c r="R336" s="337"/>
      <c r="S336" s="337"/>
      <c r="T336" s="337"/>
      <c r="U336" s="337"/>
      <c r="V336" s="337"/>
      <c r="W336" s="337"/>
      <c r="X336" s="337"/>
      <c r="Y336" s="337"/>
      <c r="Z336" s="337"/>
      <c r="AA336" s="337"/>
      <c r="AB336" s="337"/>
      <c r="AC336" s="337"/>
      <c r="AD336" s="337"/>
      <c r="AE336" s="337"/>
      <c r="AF336" s="337"/>
      <c r="AG336" s="337"/>
      <c r="AH336" s="337"/>
      <c r="AI336" s="337"/>
      <c r="AJ336" s="337"/>
      <c r="AK336" s="337"/>
      <c r="AL336" s="337"/>
      <c r="AM336" s="337"/>
      <c r="AN336" s="337"/>
      <c r="AO336" s="337"/>
      <c r="AP336" s="337"/>
      <c r="AQ336" s="337"/>
      <c r="AR336" s="337"/>
      <c r="AS336" s="337"/>
      <c r="AT336" s="337"/>
      <c r="AU336" s="337"/>
      <c r="AV336" s="337"/>
      <c r="AW336" s="337"/>
      <c r="AX336" s="337"/>
      <c r="AY336" s="337"/>
      <c r="AZ336" s="337"/>
      <c r="BA336" s="337"/>
      <c r="BB336" s="337"/>
      <c r="BC336" s="337"/>
      <c r="BD336" s="337"/>
      <c r="BE336" s="65"/>
      <c r="BF336" s="65"/>
      <c r="BG336" s="342">
        <f t="shared" si="36"/>
        <v>0</v>
      </c>
      <c r="BH336" s="357">
        <f t="shared" si="37"/>
        <v>0</v>
      </c>
      <c r="BI336" s="207">
        <v>900</v>
      </c>
      <c r="BJ336" s="207">
        <v>350</v>
      </c>
      <c r="BK336" s="217"/>
      <c r="BL336" s="218"/>
      <c r="BM336" s="118">
        <f t="shared" si="38"/>
        <v>0</v>
      </c>
      <c r="BN336" s="9">
        <f t="shared" si="39"/>
        <v>0</v>
      </c>
      <c r="BO336" s="219">
        <f t="shared" si="40"/>
        <v>0</v>
      </c>
      <c r="BP336" s="123">
        <v>0</v>
      </c>
      <c r="BQ336" s="123">
        <v>0</v>
      </c>
      <c r="BR336" s="219">
        <f t="shared" si="41"/>
        <v>0</v>
      </c>
      <c r="BS336" s="107"/>
      <c r="BV336" s="243"/>
      <c r="BW336" s="243"/>
      <c r="BX336" s="243"/>
      <c r="BY336" s="243"/>
      <c r="BZ336" s="243"/>
    </row>
    <row r="337" spans="1:78" s="6" customFormat="1" ht="15" hidden="1" customHeight="1" x14ac:dyDescent="0.3">
      <c r="A337" s="130"/>
      <c r="B337" s="355"/>
      <c r="C337" s="336"/>
      <c r="D337" s="356">
        <v>0</v>
      </c>
      <c r="E337" s="356">
        <v>0</v>
      </c>
      <c r="F337" s="337"/>
      <c r="G337" s="337"/>
      <c r="H337" s="337"/>
      <c r="I337" s="337"/>
      <c r="J337" s="337"/>
      <c r="K337" s="337"/>
      <c r="L337" s="337"/>
      <c r="M337" s="337"/>
      <c r="N337" s="337"/>
      <c r="O337" s="337"/>
      <c r="P337" s="337"/>
      <c r="Q337" s="337"/>
      <c r="R337" s="337"/>
      <c r="S337" s="337"/>
      <c r="T337" s="337"/>
      <c r="U337" s="337"/>
      <c r="V337" s="337"/>
      <c r="W337" s="337"/>
      <c r="X337" s="337"/>
      <c r="Y337" s="337"/>
      <c r="Z337" s="337"/>
      <c r="AA337" s="337"/>
      <c r="AB337" s="337"/>
      <c r="AC337" s="337"/>
      <c r="AD337" s="337"/>
      <c r="AE337" s="337"/>
      <c r="AF337" s="337"/>
      <c r="AG337" s="337"/>
      <c r="AH337" s="337"/>
      <c r="AI337" s="337"/>
      <c r="AJ337" s="337"/>
      <c r="AK337" s="337"/>
      <c r="AL337" s="337"/>
      <c r="AM337" s="337"/>
      <c r="AN337" s="337"/>
      <c r="AO337" s="337"/>
      <c r="AP337" s="337"/>
      <c r="AQ337" s="337"/>
      <c r="AR337" s="337"/>
      <c r="AS337" s="337"/>
      <c r="AT337" s="337"/>
      <c r="AU337" s="337"/>
      <c r="AV337" s="337"/>
      <c r="AW337" s="337"/>
      <c r="AX337" s="337"/>
      <c r="AY337" s="337"/>
      <c r="AZ337" s="337"/>
      <c r="BA337" s="337"/>
      <c r="BB337" s="337"/>
      <c r="BC337" s="337"/>
      <c r="BD337" s="337"/>
      <c r="BE337" s="65"/>
      <c r="BF337" s="65"/>
      <c r="BG337" s="342">
        <f t="shared" si="36"/>
        <v>0</v>
      </c>
      <c r="BH337" s="357">
        <f t="shared" si="37"/>
        <v>0</v>
      </c>
      <c r="BI337" s="207">
        <v>900</v>
      </c>
      <c r="BJ337" s="207">
        <v>350</v>
      </c>
      <c r="BK337" s="217"/>
      <c r="BL337" s="218"/>
      <c r="BM337" s="118">
        <f t="shared" si="38"/>
        <v>0</v>
      </c>
      <c r="BN337" s="9">
        <f t="shared" si="39"/>
        <v>0</v>
      </c>
      <c r="BO337" s="219">
        <f t="shared" si="40"/>
        <v>0</v>
      </c>
      <c r="BP337" s="123">
        <v>0</v>
      </c>
      <c r="BQ337" s="123">
        <v>0</v>
      </c>
      <c r="BR337" s="219">
        <f t="shared" si="41"/>
        <v>0</v>
      </c>
      <c r="BS337" s="107"/>
      <c r="BV337" s="243"/>
      <c r="BW337" s="243"/>
      <c r="BX337" s="243"/>
      <c r="BY337" s="243"/>
      <c r="BZ337" s="243"/>
    </row>
    <row r="338" spans="1:78" s="6" customFormat="1" ht="15" hidden="1" customHeight="1" x14ac:dyDescent="0.3">
      <c r="A338" s="130"/>
      <c r="B338" s="355"/>
      <c r="C338" s="336"/>
      <c r="D338" s="356">
        <v>0</v>
      </c>
      <c r="E338" s="356">
        <v>0</v>
      </c>
      <c r="F338" s="337"/>
      <c r="G338" s="337"/>
      <c r="H338" s="337"/>
      <c r="I338" s="337"/>
      <c r="J338" s="337"/>
      <c r="K338" s="337"/>
      <c r="L338" s="337"/>
      <c r="M338" s="337"/>
      <c r="N338" s="337"/>
      <c r="O338" s="337"/>
      <c r="P338" s="337"/>
      <c r="Q338" s="337"/>
      <c r="R338" s="337"/>
      <c r="S338" s="337"/>
      <c r="T338" s="337"/>
      <c r="U338" s="337"/>
      <c r="V338" s="337"/>
      <c r="W338" s="337"/>
      <c r="X338" s="337"/>
      <c r="Y338" s="337"/>
      <c r="Z338" s="337"/>
      <c r="AA338" s="337"/>
      <c r="AB338" s="337"/>
      <c r="AC338" s="337"/>
      <c r="AD338" s="337"/>
      <c r="AE338" s="337"/>
      <c r="AF338" s="337"/>
      <c r="AG338" s="337"/>
      <c r="AH338" s="337"/>
      <c r="AI338" s="337"/>
      <c r="AJ338" s="337"/>
      <c r="AK338" s="337"/>
      <c r="AL338" s="337"/>
      <c r="AM338" s="337"/>
      <c r="AN338" s="337"/>
      <c r="AO338" s="337"/>
      <c r="AP338" s="337"/>
      <c r="AQ338" s="337"/>
      <c r="AR338" s="337"/>
      <c r="AS338" s="337"/>
      <c r="AT338" s="337"/>
      <c r="AU338" s="337"/>
      <c r="AV338" s="337"/>
      <c r="AW338" s="337"/>
      <c r="AX338" s="337"/>
      <c r="AY338" s="337"/>
      <c r="AZ338" s="337"/>
      <c r="BA338" s="337"/>
      <c r="BB338" s="337"/>
      <c r="BC338" s="337"/>
      <c r="BD338" s="337"/>
      <c r="BE338" s="65"/>
      <c r="BF338" s="65"/>
      <c r="BG338" s="342">
        <f t="shared" si="36"/>
        <v>0</v>
      </c>
      <c r="BH338" s="357">
        <f t="shared" si="37"/>
        <v>0</v>
      </c>
      <c r="BI338" s="207">
        <v>900</v>
      </c>
      <c r="BJ338" s="207">
        <v>350</v>
      </c>
      <c r="BK338" s="217"/>
      <c r="BL338" s="218"/>
      <c r="BM338" s="118">
        <f t="shared" si="38"/>
        <v>0</v>
      </c>
      <c r="BN338" s="9">
        <f t="shared" si="39"/>
        <v>0</v>
      </c>
      <c r="BO338" s="219">
        <f t="shared" si="40"/>
        <v>0</v>
      </c>
      <c r="BP338" s="123">
        <v>0</v>
      </c>
      <c r="BQ338" s="123">
        <v>0</v>
      </c>
      <c r="BR338" s="219">
        <f t="shared" si="41"/>
        <v>0</v>
      </c>
      <c r="BS338" s="107"/>
      <c r="BV338" s="243"/>
      <c r="BW338" s="243"/>
      <c r="BX338" s="243"/>
      <c r="BY338" s="243"/>
      <c r="BZ338" s="243"/>
    </row>
    <row r="339" spans="1:78" s="6" customFormat="1" ht="15" hidden="1" customHeight="1" x14ac:dyDescent="0.3">
      <c r="A339" s="130"/>
      <c r="B339" s="355"/>
      <c r="C339" s="336"/>
      <c r="D339" s="356">
        <v>0</v>
      </c>
      <c r="E339" s="356">
        <v>0</v>
      </c>
      <c r="F339" s="337"/>
      <c r="G339" s="337"/>
      <c r="H339" s="337"/>
      <c r="I339" s="337"/>
      <c r="J339" s="337"/>
      <c r="K339" s="337"/>
      <c r="L339" s="337"/>
      <c r="M339" s="337"/>
      <c r="N339" s="337"/>
      <c r="O339" s="337"/>
      <c r="P339" s="337"/>
      <c r="Q339" s="337"/>
      <c r="R339" s="337"/>
      <c r="S339" s="337"/>
      <c r="T339" s="337"/>
      <c r="U339" s="337"/>
      <c r="V339" s="337"/>
      <c r="W339" s="337"/>
      <c r="X339" s="337"/>
      <c r="Y339" s="337"/>
      <c r="Z339" s="337"/>
      <c r="AA339" s="337"/>
      <c r="AB339" s="337"/>
      <c r="AC339" s="337"/>
      <c r="AD339" s="337"/>
      <c r="AE339" s="337"/>
      <c r="AF339" s="337"/>
      <c r="AG339" s="337"/>
      <c r="AH339" s="337"/>
      <c r="AI339" s="337"/>
      <c r="AJ339" s="337"/>
      <c r="AK339" s="337"/>
      <c r="AL339" s="337"/>
      <c r="AM339" s="337"/>
      <c r="AN339" s="337"/>
      <c r="AO339" s="337"/>
      <c r="AP339" s="337"/>
      <c r="AQ339" s="337"/>
      <c r="AR339" s="337"/>
      <c r="AS339" s="337"/>
      <c r="AT339" s="337"/>
      <c r="AU339" s="337"/>
      <c r="AV339" s="337"/>
      <c r="AW339" s="337"/>
      <c r="AX339" s="337"/>
      <c r="AY339" s="337"/>
      <c r="AZ339" s="337"/>
      <c r="BA339" s="337"/>
      <c r="BB339" s="337"/>
      <c r="BC339" s="337"/>
      <c r="BD339" s="337"/>
      <c r="BE339" s="65"/>
      <c r="BF339" s="65"/>
      <c r="BG339" s="342">
        <f t="shared" si="36"/>
        <v>0</v>
      </c>
      <c r="BH339" s="357">
        <f t="shared" si="37"/>
        <v>0</v>
      </c>
      <c r="BI339" s="207">
        <v>900</v>
      </c>
      <c r="BJ339" s="207">
        <v>350</v>
      </c>
      <c r="BK339" s="217"/>
      <c r="BL339" s="218"/>
      <c r="BM339" s="118">
        <f t="shared" si="38"/>
        <v>0</v>
      </c>
      <c r="BN339" s="9">
        <f t="shared" si="39"/>
        <v>0</v>
      </c>
      <c r="BO339" s="219">
        <f t="shared" si="40"/>
        <v>0</v>
      </c>
      <c r="BP339" s="123">
        <v>0</v>
      </c>
      <c r="BQ339" s="123">
        <v>0</v>
      </c>
      <c r="BR339" s="219">
        <f t="shared" si="41"/>
        <v>0</v>
      </c>
      <c r="BS339" s="107"/>
      <c r="BV339" s="243"/>
      <c r="BW339" s="243"/>
      <c r="BX339" s="243"/>
      <c r="BY339" s="243"/>
      <c r="BZ339" s="243"/>
    </row>
    <row r="340" spans="1:78" s="6" customFormat="1" ht="15" hidden="1" customHeight="1" x14ac:dyDescent="0.3">
      <c r="A340" s="130"/>
      <c r="B340" s="355"/>
      <c r="C340" s="336"/>
      <c r="D340" s="356">
        <v>0</v>
      </c>
      <c r="E340" s="356">
        <v>0</v>
      </c>
      <c r="F340" s="337"/>
      <c r="G340" s="337"/>
      <c r="H340" s="337"/>
      <c r="I340" s="337"/>
      <c r="J340" s="337"/>
      <c r="K340" s="337"/>
      <c r="L340" s="337"/>
      <c r="M340" s="337"/>
      <c r="N340" s="337"/>
      <c r="O340" s="337"/>
      <c r="P340" s="337"/>
      <c r="Q340" s="337"/>
      <c r="R340" s="337"/>
      <c r="S340" s="337"/>
      <c r="T340" s="337"/>
      <c r="U340" s="337"/>
      <c r="V340" s="337"/>
      <c r="W340" s="337"/>
      <c r="X340" s="337"/>
      <c r="Y340" s="337"/>
      <c r="Z340" s="337"/>
      <c r="AA340" s="337"/>
      <c r="AB340" s="337"/>
      <c r="AC340" s="337"/>
      <c r="AD340" s="337"/>
      <c r="AE340" s="337"/>
      <c r="AF340" s="337"/>
      <c r="AG340" s="337"/>
      <c r="AH340" s="337"/>
      <c r="AI340" s="337"/>
      <c r="AJ340" s="337"/>
      <c r="AK340" s="337"/>
      <c r="AL340" s="337"/>
      <c r="AM340" s="337"/>
      <c r="AN340" s="337"/>
      <c r="AO340" s="337"/>
      <c r="AP340" s="337"/>
      <c r="AQ340" s="337"/>
      <c r="AR340" s="337"/>
      <c r="AS340" s="337"/>
      <c r="AT340" s="337"/>
      <c r="AU340" s="337"/>
      <c r="AV340" s="337"/>
      <c r="AW340" s="337"/>
      <c r="AX340" s="337"/>
      <c r="AY340" s="337"/>
      <c r="AZ340" s="337"/>
      <c r="BA340" s="337"/>
      <c r="BB340" s="337"/>
      <c r="BC340" s="337"/>
      <c r="BD340" s="337"/>
      <c r="BE340" s="65"/>
      <c r="BF340" s="65"/>
      <c r="BG340" s="342">
        <f t="shared" si="36"/>
        <v>0</v>
      </c>
      <c r="BH340" s="357">
        <f t="shared" si="37"/>
        <v>0</v>
      </c>
      <c r="BI340" s="207">
        <v>900</v>
      </c>
      <c r="BJ340" s="207">
        <v>350</v>
      </c>
      <c r="BK340" s="217"/>
      <c r="BL340" s="218"/>
      <c r="BM340" s="118">
        <f t="shared" si="38"/>
        <v>0</v>
      </c>
      <c r="BN340" s="9">
        <f t="shared" si="39"/>
        <v>0</v>
      </c>
      <c r="BO340" s="219">
        <f t="shared" si="40"/>
        <v>0</v>
      </c>
      <c r="BP340" s="123">
        <v>0</v>
      </c>
      <c r="BQ340" s="123">
        <v>0</v>
      </c>
      <c r="BR340" s="219">
        <f t="shared" si="41"/>
        <v>0</v>
      </c>
      <c r="BS340" s="107"/>
      <c r="BV340" s="243"/>
      <c r="BW340" s="243"/>
      <c r="BX340" s="243"/>
      <c r="BY340" s="243"/>
      <c r="BZ340" s="243"/>
    </row>
    <row r="341" spans="1:78" s="6" customFormat="1" ht="15" hidden="1" customHeight="1" x14ac:dyDescent="0.3">
      <c r="A341" s="130"/>
      <c r="B341" s="355"/>
      <c r="C341" s="336"/>
      <c r="D341" s="356">
        <v>0</v>
      </c>
      <c r="E341" s="356">
        <v>0</v>
      </c>
      <c r="F341" s="337"/>
      <c r="G341" s="337"/>
      <c r="H341" s="337"/>
      <c r="I341" s="337"/>
      <c r="J341" s="337"/>
      <c r="K341" s="337"/>
      <c r="L341" s="337"/>
      <c r="M341" s="337"/>
      <c r="N341" s="337"/>
      <c r="O341" s="337"/>
      <c r="P341" s="337"/>
      <c r="Q341" s="337"/>
      <c r="R341" s="337"/>
      <c r="S341" s="337"/>
      <c r="T341" s="337"/>
      <c r="U341" s="337"/>
      <c r="V341" s="337"/>
      <c r="W341" s="337"/>
      <c r="X341" s="337"/>
      <c r="Y341" s="337"/>
      <c r="Z341" s="337"/>
      <c r="AA341" s="337"/>
      <c r="AB341" s="337"/>
      <c r="AC341" s="337"/>
      <c r="AD341" s="337"/>
      <c r="AE341" s="337"/>
      <c r="AF341" s="337"/>
      <c r="AG341" s="337"/>
      <c r="AH341" s="337"/>
      <c r="AI341" s="337"/>
      <c r="AJ341" s="337"/>
      <c r="AK341" s="337"/>
      <c r="AL341" s="337"/>
      <c r="AM341" s="337"/>
      <c r="AN341" s="337"/>
      <c r="AO341" s="337"/>
      <c r="AP341" s="337"/>
      <c r="AQ341" s="337"/>
      <c r="AR341" s="337"/>
      <c r="AS341" s="337"/>
      <c r="AT341" s="337"/>
      <c r="AU341" s="337"/>
      <c r="AV341" s="337"/>
      <c r="AW341" s="337"/>
      <c r="AX341" s="337"/>
      <c r="AY341" s="337"/>
      <c r="AZ341" s="337"/>
      <c r="BA341" s="337"/>
      <c r="BB341" s="337"/>
      <c r="BC341" s="337"/>
      <c r="BD341" s="337"/>
      <c r="BE341" s="65"/>
      <c r="BF341" s="65"/>
      <c r="BG341" s="342">
        <f t="shared" si="36"/>
        <v>0</v>
      </c>
      <c r="BH341" s="357">
        <f t="shared" si="37"/>
        <v>0</v>
      </c>
      <c r="BI341" s="207">
        <v>900</v>
      </c>
      <c r="BJ341" s="207">
        <v>350</v>
      </c>
      <c r="BK341" s="217"/>
      <c r="BL341" s="218"/>
      <c r="BM341" s="118">
        <f t="shared" si="38"/>
        <v>0</v>
      </c>
      <c r="BN341" s="9">
        <f t="shared" si="39"/>
        <v>0</v>
      </c>
      <c r="BO341" s="219">
        <f t="shared" si="40"/>
        <v>0</v>
      </c>
      <c r="BP341" s="123">
        <v>0</v>
      </c>
      <c r="BQ341" s="123">
        <v>0</v>
      </c>
      <c r="BR341" s="219">
        <f t="shared" si="41"/>
        <v>0</v>
      </c>
      <c r="BS341" s="107"/>
      <c r="BV341" s="243"/>
      <c r="BW341" s="243"/>
      <c r="BX341" s="243"/>
      <c r="BY341" s="243"/>
      <c r="BZ341" s="243"/>
    </row>
    <row r="342" spans="1:78" s="6" customFormat="1" ht="15" hidden="1" customHeight="1" x14ac:dyDescent="0.3">
      <c r="A342" s="130"/>
      <c r="B342" s="355"/>
      <c r="C342" s="336"/>
      <c r="D342" s="356">
        <v>0</v>
      </c>
      <c r="E342" s="356">
        <v>0</v>
      </c>
      <c r="F342" s="337"/>
      <c r="G342" s="337"/>
      <c r="H342" s="337"/>
      <c r="I342" s="337"/>
      <c r="J342" s="337"/>
      <c r="K342" s="337"/>
      <c r="L342" s="337"/>
      <c r="M342" s="337"/>
      <c r="N342" s="337"/>
      <c r="O342" s="337"/>
      <c r="P342" s="337"/>
      <c r="Q342" s="337"/>
      <c r="R342" s="337"/>
      <c r="S342" s="337"/>
      <c r="T342" s="337"/>
      <c r="U342" s="337"/>
      <c r="V342" s="337"/>
      <c r="W342" s="337"/>
      <c r="X342" s="337"/>
      <c r="Y342" s="337"/>
      <c r="Z342" s="337"/>
      <c r="AA342" s="337"/>
      <c r="AB342" s="337"/>
      <c r="AC342" s="337"/>
      <c r="AD342" s="337"/>
      <c r="AE342" s="337"/>
      <c r="AF342" s="337"/>
      <c r="AG342" s="337"/>
      <c r="AH342" s="337"/>
      <c r="AI342" s="337"/>
      <c r="AJ342" s="337"/>
      <c r="AK342" s="337"/>
      <c r="AL342" s="337"/>
      <c r="AM342" s="337"/>
      <c r="AN342" s="337"/>
      <c r="AO342" s="337"/>
      <c r="AP342" s="337"/>
      <c r="AQ342" s="337"/>
      <c r="AR342" s="337"/>
      <c r="AS342" s="337"/>
      <c r="AT342" s="337"/>
      <c r="AU342" s="337"/>
      <c r="AV342" s="337"/>
      <c r="AW342" s="337"/>
      <c r="AX342" s="337"/>
      <c r="AY342" s="337"/>
      <c r="AZ342" s="337"/>
      <c r="BA342" s="337"/>
      <c r="BB342" s="337"/>
      <c r="BC342" s="337"/>
      <c r="BD342" s="337"/>
      <c r="BE342" s="65"/>
      <c r="BF342" s="65"/>
      <c r="BG342" s="342">
        <f t="shared" si="36"/>
        <v>0</v>
      </c>
      <c r="BH342" s="357">
        <f t="shared" si="37"/>
        <v>0</v>
      </c>
      <c r="BI342" s="207">
        <v>900</v>
      </c>
      <c r="BJ342" s="207">
        <v>350</v>
      </c>
      <c r="BK342" s="217"/>
      <c r="BL342" s="218"/>
      <c r="BM342" s="118">
        <f t="shared" si="38"/>
        <v>0</v>
      </c>
      <c r="BN342" s="9">
        <f t="shared" si="39"/>
        <v>0</v>
      </c>
      <c r="BO342" s="219">
        <f t="shared" si="40"/>
        <v>0</v>
      </c>
      <c r="BP342" s="123">
        <v>0</v>
      </c>
      <c r="BQ342" s="123">
        <v>0</v>
      </c>
      <c r="BR342" s="219">
        <f t="shared" si="41"/>
        <v>0</v>
      </c>
      <c r="BS342" s="107"/>
      <c r="BV342" s="243"/>
      <c r="BW342" s="243"/>
      <c r="BX342" s="243"/>
      <c r="BY342" s="243"/>
      <c r="BZ342" s="243"/>
    </row>
    <row r="343" spans="1:78" s="6" customFormat="1" ht="15" hidden="1" customHeight="1" x14ac:dyDescent="0.3">
      <c r="A343" s="130"/>
      <c r="B343" s="355"/>
      <c r="C343" s="336"/>
      <c r="D343" s="356">
        <v>0</v>
      </c>
      <c r="E343" s="356">
        <v>0</v>
      </c>
      <c r="F343" s="337"/>
      <c r="G343" s="337"/>
      <c r="H343" s="337"/>
      <c r="I343" s="337"/>
      <c r="J343" s="337"/>
      <c r="K343" s="337"/>
      <c r="L343" s="337"/>
      <c r="M343" s="337"/>
      <c r="N343" s="337"/>
      <c r="O343" s="337"/>
      <c r="P343" s="337"/>
      <c r="Q343" s="337"/>
      <c r="R343" s="337"/>
      <c r="S343" s="337"/>
      <c r="T343" s="337"/>
      <c r="U343" s="337"/>
      <c r="V343" s="337"/>
      <c r="W343" s="337"/>
      <c r="X343" s="337"/>
      <c r="Y343" s="337"/>
      <c r="Z343" s="337"/>
      <c r="AA343" s="337"/>
      <c r="AB343" s="337"/>
      <c r="AC343" s="337"/>
      <c r="AD343" s="337"/>
      <c r="AE343" s="337"/>
      <c r="AF343" s="337"/>
      <c r="AG343" s="337"/>
      <c r="AH343" s="337"/>
      <c r="AI343" s="337"/>
      <c r="AJ343" s="337"/>
      <c r="AK343" s="337"/>
      <c r="AL343" s="337"/>
      <c r="AM343" s="337"/>
      <c r="AN343" s="337"/>
      <c r="AO343" s="337"/>
      <c r="AP343" s="337"/>
      <c r="AQ343" s="337"/>
      <c r="AR343" s="337"/>
      <c r="AS343" s="337"/>
      <c r="AT343" s="337"/>
      <c r="AU343" s="337"/>
      <c r="AV343" s="337"/>
      <c r="AW343" s="337"/>
      <c r="AX343" s="337"/>
      <c r="AY343" s="337"/>
      <c r="AZ343" s="337"/>
      <c r="BA343" s="337"/>
      <c r="BB343" s="337"/>
      <c r="BC343" s="337"/>
      <c r="BD343" s="337"/>
      <c r="BE343" s="65"/>
      <c r="BF343" s="65"/>
      <c r="BG343" s="342">
        <f t="shared" si="36"/>
        <v>0</v>
      </c>
      <c r="BH343" s="357">
        <f t="shared" si="37"/>
        <v>0</v>
      </c>
      <c r="BI343" s="207">
        <v>900</v>
      </c>
      <c r="BJ343" s="207">
        <v>350</v>
      </c>
      <c r="BK343" s="217"/>
      <c r="BL343" s="218"/>
      <c r="BM343" s="118">
        <f t="shared" si="38"/>
        <v>0</v>
      </c>
      <c r="BN343" s="9">
        <f t="shared" si="39"/>
        <v>0</v>
      </c>
      <c r="BO343" s="219">
        <f t="shared" si="40"/>
        <v>0</v>
      </c>
      <c r="BP343" s="123">
        <v>0</v>
      </c>
      <c r="BQ343" s="123">
        <v>0</v>
      </c>
      <c r="BR343" s="219">
        <f t="shared" si="41"/>
        <v>0</v>
      </c>
      <c r="BS343" s="107"/>
      <c r="BV343" s="243"/>
      <c r="BW343" s="243"/>
      <c r="BX343" s="243"/>
      <c r="BY343" s="243"/>
      <c r="BZ343" s="243"/>
    </row>
    <row r="344" spans="1:78" s="6" customFormat="1" ht="15" hidden="1" customHeight="1" x14ac:dyDescent="0.3">
      <c r="A344" s="130"/>
      <c r="B344" s="355"/>
      <c r="C344" s="336"/>
      <c r="D344" s="356">
        <v>0</v>
      </c>
      <c r="E344" s="356">
        <v>0</v>
      </c>
      <c r="F344" s="337"/>
      <c r="G344" s="337"/>
      <c r="H344" s="337"/>
      <c r="I344" s="337"/>
      <c r="J344" s="337"/>
      <c r="K344" s="337"/>
      <c r="L344" s="337"/>
      <c r="M344" s="337"/>
      <c r="N344" s="337"/>
      <c r="O344" s="337"/>
      <c r="P344" s="337"/>
      <c r="Q344" s="337"/>
      <c r="R344" s="337"/>
      <c r="S344" s="337"/>
      <c r="T344" s="337"/>
      <c r="U344" s="337"/>
      <c r="V344" s="337"/>
      <c r="W344" s="337"/>
      <c r="X344" s="337"/>
      <c r="Y344" s="337"/>
      <c r="Z344" s="337"/>
      <c r="AA344" s="337"/>
      <c r="AB344" s="337"/>
      <c r="AC344" s="337"/>
      <c r="AD344" s="337"/>
      <c r="AE344" s="337"/>
      <c r="AF344" s="337"/>
      <c r="AG344" s="337"/>
      <c r="AH344" s="337"/>
      <c r="AI344" s="337"/>
      <c r="AJ344" s="337"/>
      <c r="AK344" s="337"/>
      <c r="AL344" s="337"/>
      <c r="AM344" s="337"/>
      <c r="AN344" s="337"/>
      <c r="AO344" s="337"/>
      <c r="AP344" s="337"/>
      <c r="AQ344" s="337"/>
      <c r="AR344" s="337"/>
      <c r="AS344" s="337"/>
      <c r="AT344" s="337"/>
      <c r="AU344" s="337"/>
      <c r="AV344" s="337"/>
      <c r="AW344" s="337"/>
      <c r="AX344" s="337"/>
      <c r="AY344" s="337"/>
      <c r="AZ344" s="337"/>
      <c r="BA344" s="337"/>
      <c r="BB344" s="337"/>
      <c r="BC344" s="337"/>
      <c r="BD344" s="337"/>
      <c r="BE344" s="65"/>
      <c r="BF344" s="65"/>
      <c r="BG344" s="342">
        <f t="shared" si="36"/>
        <v>0</v>
      </c>
      <c r="BH344" s="357">
        <f t="shared" si="37"/>
        <v>0</v>
      </c>
      <c r="BI344" s="207">
        <v>900</v>
      </c>
      <c r="BJ344" s="207">
        <v>350</v>
      </c>
      <c r="BK344" s="217"/>
      <c r="BL344" s="218"/>
      <c r="BM344" s="118">
        <f t="shared" si="38"/>
        <v>0</v>
      </c>
      <c r="BN344" s="9">
        <f t="shared" si="39"/>
        <v>0</v>
      </c>
      <c r="BO344" s="219">
        <f t="shared" si="40"/>
        <v>0</v>
      </c>
      <c r="BP344" s="123">
        <v>0</v>
      </c>
      <c r="BQ344" s="123">
        <v>0</v>
      </c>
      <c r="BR344" s="219">
        <f t="shared" si="41"/>
        <v>0</v>
      </c>
      <c r="BS344" s="107"/>
      <c r="BV344" s="243"/>
      <c r="BW344" s="243"/>
      <c r="BX344" s="243"/>
      <c r="BY344" s="243"/>
      <c r="BZ344" s="243"/>
    </row>
    <row r="345" spans="1:78" s="6" customFormat="1" ht="15" hidden="1" customHeight="1" x14ac:dyDescent="0.3">
      <c r="A345" s="130"/>
      <c r="B345" s="355"/>
      <c r="C345" s="336"/>
      <c r="D345" s="356">
        <v>0</v>
      </c>
      <c r="E345" s="356">
        <v>0</v>
      </c>
      <c r="F345" s="337"/>
      <c r="G345" s="337"/>
      <c r="H345" s="337"/>
      <c r="I345" s="337"/>
      <c r="J345" s="337"/>
      <c r="K345" s="337"/>
      <c r="L345" s="337"/>
      <c r="M345" s="337"/>
      <c r="N345" s="337"/>
      <c r="O345" s="337"/>
      <c r="P345" s="337"/>
      <c r="Q345" s="337"/>
      <c r="R345" s="337"/>
      <c r="S345" s="337"/>
      <c r="T345" s="337"/>
      <c r="U345" s="337"/>
      <c r="V345" s="337"/>
      <c r="W345" s="337"/>
      <c r="X345" s="337"/>
      <c r="Y345" s="337"/>
      <c r="Z345" s="337"/>
      <c r="AA345" s="337"/>
      <c r="AB345" s="337"/>
      <c r="AC345" s="337"/>
      <c r="AD345" s="337"/>
      <c r="AE345" s="337"/>
      <c r="AF345" s="337"/>
      <c r="AG345" s="337"/>
      <c r="AH345" s="337"/>
      <c r="AI345" s="337"/>
      <c r="AJ345" s="337"/>
      <c r="AK345" s="337"/>
      <c r="AL345" s="337"/>
      <c r="AM345" s="337"/>
      <c r="AN345" s="337"/>
      <c r="AO345" s="337"/>
      <c r="AP345" s="337"/>
      <c r="AQ345" s="337"/>
      <c r="AR345" s="337"/>
      <c r="AS345" s="337"/>
      <c r="AT345" s="337"/>
      <c r="AU345" s="337"/>
      <c r="AV345" s="337"/>
      <c r="AW345" s="337"/>
      <c r="AX345" s="337"/>
      <c r="AY345" s="337"/>
      <c r="AZ345" s="337"/>
      <c r="BA345" s="337"/>
      <c r="BB345" s="337"/>
      <c r="BC345" s="337"/>
      <c r="BD345" s="337"/>
      <c r="BE345" s="65"/>
      <c r="BF345" s="65"/>
      <c r="BG345" s="342">
        <f t="shared" si="36"/>
        <v>0</v>
      </c>
      <c r="BH345" s="357">
        <f t="shared" si="37"/>
        <v>0</v>
      </c>
      <c r="BI345" s="207">
        <v>900</v>
      </c>
      <c r="BJ345" s="207">
        <v>350</v>
      </c>
      <c r="BK345" s="217"/>
      <c r="BL345" s="218"/>
      <c r="BM345" s="118">
        <f t="shared" si="38"/>
        <v>0</v>
      </c>
      <c r="BN345" s="9">
        <f t="shared" si="39"/>
        <v>0</v>
      </c>
      <c r="BO345" s="219">
        <f t="shared" si="40"/>
        <v>0</v>
      </c>
      <c r="BP345" s="123">
        <v>0</v>
      </c>
      <c r="BQ345" s="123">
        <v>0</v>
      </c>
      <c r="BR345" s="219">
        <f t="shared" si="41"/>
        <v>0</v>
      </c>
      <c r="BS345" s="107"/>
      <c r="BV345" s="243"/>
      <c r="BW345" s="243"/>
      <c r="BX345" s="243"/>
      <c r="BY345" s="243"/>
      <c r="BZ345" s="243"/>
    </row>
    <row r="346" spans="1:78" s="6" customFormat="1" ht="15" hidden="1" customHeight="1" x14ac:dyDescent="0.3">
      <c r="A346" s="130"/>
      <c r="B346" s="355"/>
      <c r="C346" s="336"/>
      <c r="D346" s="356">
        <v>0</v>
      </c>
      <c r="E346" s="356">
        <v>0</v>
      </c>
      <c r="F346" s="337"/>
      <c r="G346" s="337"/>
      <c r="H346" s="337"/>
      <c r="I346" s="337"/>
      <c r="J346" s="337"/>
      <c r="K346" s="337"/>
      <c r="L346" s="337"/>
      <c r="M346" s="337"/>
      <c r="N346" s="337"/>
      <c r="O346" s="337"/>
      <c r="P346" s="337"/>
      <c r="Q346" s="337"/>
      <c r="R346" s="337"/>
      <c r="S346" s="337"/>
      <c r="T346" s="337"/>
      <c r="U346" s="337"/>
      <c r="V346" s="337"/>
      <c r="W346" s="337"/>
      <c r="X346" s="337"/>
      <c r="Y346" s="337"/>
      <c r="Z346" s="337"/>
      <c r="AA346" s="337"/>
      <c r="AB346" s="337"/>
      <c r="AC346" s="337"/>
      <c r="AD346" s="337"/>
      <c r="AE346" s="337"/>
      <c r="AF346" s="337"/>
      <c r="AG346" s="337"/>
      <c r="AH346" s="337"/>
      <c r="AI346" s="337"/>
      <c r="AJ346" s="337"/>
      <c r="AK346" s="337"/>
      <c r="AL346" s="337"/>
      <c r="AM346" s="337"/>
      <c r="AN346" s="337"/>
      <c r="AO346" s="337"/>
      <c r="AP346" s="337"/>
      <c r="AQ346" s="337"/>
      <c r="AR346" s="337"/>
      <c r="AS346" s="337"/>
      <c r="AT346" s="337"/>
      <c r="AU346" s="337"/>
      <c r="AV346" s="337"/>
      <c r="AW346" s="337"/>
      <c r="AX346" s="337"/>
      <c r="AY346" s="337"/>
      <c r="AZ346" s="337"/>
      <c r="BA346" s="337"/>
      <c r="BB346" s="337"/>
      <c r="BC346" s="337"/>
      <c r="BD346" s="337"/>
      <c r="BE346" s="65"/>
      <c r="BF346" s="65"/>
      <c r="BG346" s="342">
        <f t="shared" si="36"/>
        <v>0</v>
      </c>
      <c r="BH346" s="357">
        <f t="shared" si="37"/>
        <v>0</v>
      </c>
      <c r="BI346" s="207">
        <v>900</v>
      </c>
      <c r="BJ346" s="207">
        <v>350</v>
      </c>
      <c r="BK346" s="217"/>
      <c r="BL346" s="218"/>
      <c r="BM346" s="118">
        <f t="shared" si="38"/>
        <v>0</v>
      </c>
      <c r="BN346" s="9">
        <f t="shared" si="39"/>
        <v>0</v>
      </c>
      <c r="BO346" s="219">
        <f t="shared" si="40"/>
        <v>0</v>
      </c>
      <c r="BP346" s="123">
        <v>0</v>
      </c>
      <c r="BQ346" s="123">
        <v>0</v>
      </c>
      <c r="BR346" s="219">
        <f t="shared" si="41"/>
        <v>0</v>
      </c>
      <c r="BS346" s="107"/>
      <c r="BV346" s="243"/>
      <c r="BW346" s="243"/>
      <c r="BX346" s="243"/>
      <c r="BY346" s="243"/>
      <c r="BZ346" s="243"/>
    </row>
    <row r="347" spans="1:78" s="6" customFormat="1" ht="15" hidden="1" customHeight="1" x14ac:dyDescent="0.3">
      <c r="A347" s="130"/>
      <c r="B347" s="355"/>
      <c r="C347" s="336"/>
      <c r="D347" s="356">
        <v>0</v>
      </c>
      <c r="E347" s="356">
        <v>0</v>
      </c>
      <c r="F347" s="337"/>
      <c r="G347" s="337"/>
      <c r="H347" s="337"/>
      <c r="I347" s="337"/>
      <c r="J347" s="337"/>
      <c r="K347" s="337"/>
      <c r="L347" s="337"/>
      <c r="M347" s="337"/>
      <c r="N347" s="337"/>
      <c r="O347" s="337"/>
      <c r="P347" s="337"/>
      <c r="Q347" s="337"/>
      <c r="R347" s="337"/>
      <c r="S347" s="337"/>
      <c r="T347" s="337"/>
      <c r="U347" s="337"/>
      <c r="V347" s="337"/>
      <c r="W347" s="337"/>
      <c r="X347" s="337"/>
      <c r="Y347" s="337"/>
      <c r="Z347" s="337"/>
      <c r="AA347" s="337"/>
      <c r="AB347" s="337"/>
      <c r="AC347" s="337"/>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7"/>
      <c r="AY347" s="337"/>
      <c r="AZ347" s="337"/>
      <c r="BA347" s="337"/>
      <c r="BB347" s="337"/>
      <c r="BC347" s="337"/>
      <c r="BD347" s="337"/>
      <c r="BE347" s="65"/>
      <c r="BF347" s="65"/>
      <c r="BG347" s="342">
        <f t="shared" si="36"/>
        <v>0</v>
      </c>
      <c r="BH347" s="357">
        <f t="shared" si="37"/>
        <v>0</v>
      </c>
      <c r="BI347" s="207">
        <v>900</v>
      </c>
      <c r="BJ347" s="207">
        <v>350</v>
      </c>
      <c r="BK347" s="217"/>
      <c r="BL347" s="218"/>
      <c r="BM347" s="118">
        <f t="shared" si="38"/>
        <v>0</v>
      </c>
      <c r="BN347" s="9">
        <f t="shared" si="39"/>
        <v>0</v>
      </c>
      <c r="BO347" s="219">
        <f t="shared" si="40"/>
        <v>0</v>
      </c>
      <c r="BP347" s="123">
        <v>0</v>
      </c>
      <c r="BQ347" s="123">
        <v>0</v>
      </c>
      <c r="BR347" s="219">
        <f t="shared" si="41"/>
        <v>0</v>
      </c>
      <c r="BS347" s="107"/>
      <c r="BV347" s="243"/>
      <c r="BW347" s="243"/>
      <c r="BX347" s="243"/>
      <c r="BY347" s="243"/>
      <c r="BZ347" s="243"/>
    </row>
    <row r="348" spans="1:78" s="6" customFormat="1" ht="15" hidden="1" customHeight="1" x14ac:dyDescent="0.3">
      <c r="A348" s="130"/>
      <c r="B348" s="355"/>
      <c r="C348" s="336"/>
      <c r="D348" s="356">
        <v>0</v>
      </c>
      <c r="E348" s="356">
        <v>0</v>
      </c>
      <c r="F348" s="337"/>
      <c r="G348" s="337"/>
      <c r="H348" s="337"/>
      <c r="I348" s="337"/>
      <c r="J348" s="337"/>
      <c r="K348" s="337"/>
      <c r="L348" s="337"/>
      <c r="M348" s="337"/>
      <c r="N348" s="337"/>
      <c r="O348" s="337"/>
      <c r="P348" s="337"/>
      <c r="Q348" s="337"/>
      <c r="R348" s="337"/>
      <c r="S348" s="337"/>
      <c r="T348" s="337"/>
      <c r="U348" s="337"/>
      <c r="V348" s="337"/>
      <c r="W348" s="337"/>
      <c r="X348" s="337"/>
      <c r="Y348" s="337"/>
      <c r="Z348" s="337"/>
      <c r="AA348" s="337"/>
      <c r="AB348" s="337"/>
      <c r="AC348" s="337"/>
      <c r="AD348" s="337"/>
      <c r="AE348" s="337"/>
      <c r="AF348" s="337"/>
      <c r="AG348" s="337"/>
      <c r="AH348" s="337"/>
      <c r="AI348" s="337"/>
      <c r="AJ348" s="337"/>
      <c r="AK348" s="337"/>
      <c r="AL348" s="337"/>
      <c r="AM348" s="337"/>
      <c r="AN348" s="337"/>
      <c r="AO348" s="337"/>
      <c r="AP348" s="337"/>
      <c r="AQ348" s="337"/>
      <c r="AR348" s="337"/>
      <c r="AS348" s="337"/>
      <c r="AT348" s="337"/>
      <c r="AU348" s="337"/>
      <c r="AV348" s="337"/>
      <c r="AW348" s="337"/>
      <c r="AX348" s="337"/>
      <c r="AY348" s="337"/>
      <c r="AZ348" s="337"/>
      <c r="BA348" s="337"/>
      <c r="BB348" s="337"/>
      <c r="BC348" s="337"/>
      <c r="BD348" s="337"/>
      <c r="BE348" s="65"/>
      <c r="BF348" s="65"/>
      <c r="BG348" s="342">
        <f t="shared" si="36"/>
        <v>0</v>
      </c>
      <c r="BH348" s="357">
        <f t="shared" si="37"/>
        <v>0</v>
      </c>
      <c r="BI348" s="207">
        <v>900</v>
      </c>
      <c r="BJ348" s="207">
        <v>350</v>
      </c>
      <c r="BK348" s="217"/>
      <c r="BL348" s="218"/>
      <c r="BM348" s="118">
        <f t="shared" si="38"/>
        <v>0</v>
      </c>
      <c r="BN348" s="9">
        <f t="shared" si="39"/>
        <v>0</v>
      </c>
      <c r="BO348" s="219">
        <f t="shared" si="40"/>
        <v>0</v>
      </c>
      <c r="BP348" s="123">
        <v>0</v>
      </c>
      <c r="BQ348" s="123">
        <v>0</v>
      </c>
      <c r="BR348" s="219">
        <f t="shared" si="41"/>
        <v>0</v>
      </c>
      <c r="BS348" s="107"/>
      <c r="BV348" s="243"/>
      <c r="BW348" s="243"/>
      <c r="BX348" s="243"/>
      <c r="BY348" s="243"/>
      <c r="BZ348" s="243"/>
    </row>
    <row r="349" spans="1:78" s="6" customFormat="1" ht="15" hidden="1" customHeight="1" x14ac:dyDescent="0.3">
      <c r="A349" s="130"/>
      <c r="B349" s="355"/>
      <c r="C349" s="336"/>
      <c r="D349" s="356">
        <v>0</v>
      </c>
      <c r="E349" s="356">
        <v>0</v>
      </c>
      <c r="F349" s="337"/>
      <c r="G349" s="337"/>
      <c r="H349" s="337"/>
      <c r="I349" s="337"/>
      <c r="J349" s="337"/>
      <c r="K349" s="337"/>
      <c r="L349" s="337"/>
      <c r="M349" s="337"/>
      <c r="N349" s="337"/>
      <c r="O349" s="337"/>
      <c r="P349" s="337"/>
      <c r="Q349" s="337"/>
      <c r="R349" s="337"/>
      <c r="S349" s="337"/>
      <c r="T349" s="337"/>
      <c r="U349" s="337"/>
      <c r="V349" s="337"/>
      <c r="W349" s="337"/>
      <c r="X349" s="337"/>
      <c r="Y349" s="337"/>
      <c r="Z349" s="337"/>
      <c r="AA349" s="337"/>
      <c r="AB349" s="337"/>
      <c r="AC349" s="337"/>
      <c r="AD349" s="337"/>
      <c r="AE349" s="337"/>
      <c r="AF349" s="337"/>
      <c r="AG349" s="337"/>
      <c r="AH349" s="337"/>
      <c r="AI349" s="337"/>
      <c r="AJ349" s="337"/>
      <c r="AK349" s="337"/>
      <c r="AL349" s="337"/>
      <c r="AM349" s="337"/>
      <c r="AN349" s="337"/>
      <c r="AO349" s="337"/>
      <c r="AP349" s="337"/>
      <c r="AQ349" s="337"/>
      <c r="AR349" s="337"/>
      <c r="AS349" s="337"/>
      <c r="AT349" s="337"/>
      <c r="AU349" s="337"/>
      <c r="AV349" s="337"/>
      <c r="AW349" s="337"/>
      <c r="AX349" s="337"/>
      <c r="AY349" s="337"/>
      <c r="AZ349" s="337"/>
      <c r="BA349" s="337"/>
      <c r="BB349" s="337"/>
      <c r="BC349" s="337"/>
      <c r="BD349" s="337"/>
      <c r="BE349" s="65"/>
      <c r="BF349" s="65"/>
      <c r="BG349" s="342">
        <f t="shared" si="36"/>
        <v>0</v>
      </c>
      <c r="BH349" s="357">
        <f t="shared" si="37"/>
        <v>0</v>
      </c>
      <c r="BI349" s="207">
        <v>900</v>
      </c>
      <c r="BJ349" s="207">
        <v>350</v>
      </c>
      <c r="BK349" s="217"/>
      <c r="BL349" s="218"/>
      <c r="BM349" s="118">
        <f t="shared" si="38"/>
        <v>0</v>
      </c>
      <c r="BN349" s="9">
        <f t="shared" si="39"/>
        <v>0</v>
      </c>
      <c r="BO349" s="219">
        <f t="shared" si="40"/>
        <v>0</v>
      </c>
      <c r="BP349" s="123">
        <v>0</v>
      </c>
      <c r="BQ349" s="123">
        <v>0</v>
      </c>
      <c r="BR349" s="219">
        <f t="shared" si="41"/>
        <v>0</v>
      </c>
      <c r="BS349" s="107"/>
      <c r="BV349" s="243"/>
      <c r="BW349" s="243"/>
      <c r="BX349" s="243"/>
      <c r="BY349" s="243"/>
      <c r="BZ349" s="243"/>
    </row>
    <row r="350" spans="1:78" s="6" customFormat="1" ht="15" hidden="1" customHeight="1" x14ac:dyDescent="0.3">
      <c r="A350" s="130"/>
      <c r="B350" s="355"/>
      <c r="C350" s="336"/>
      <c r="D350" s="356">
        <v>0</v>
      </c>
      <c r="E350" s="356">
        <v>0</v>
      </c>
      <c r="F350" s="337"/>
      <c r="G350" s="337"/>
      <c r="H350" s="337"/>
      <c r="I350" s="337"/>
      <c r="J350" s="337"/>
      <c r="K350" s="337"/>
      <c r="L350" s="337"/>
      <c r="M350" s="337"/>
      <c r="N350" s="337"/>
      <c r="O350" s="337"/>
      <c r="P350" s="337"/>
      <c r="Q350" s="337"/>
      <c r="R350" s="337"/>
      <c r="S350" s="337"/>
      <c r="T350" s="337"/>
      <c r="U350" s="337"/>
      <c r="V350" s="337"/>
      <c r="W350" s="337"/>
      <c r="X350" s="337"/>
      <c r="Y350" s="337"/>
      <c r="Z350" s="337"/>
      <c r="AA350" s="337"/>
      <c r="AB350" s="337"/>
      <c r="AC350" s="337"/>
      <c r="AD350" s="337"/>
      <c r="AE350" s="337"/>
      <c r="AF350" s="337"/>
      <c r="AG350" s="337"/>
      <c r="AH350" s="337"/>
      <c r="AI350" s="337"/>
      <c r="AJ350" s="337"/>
      <c r="AK350" s="337"/>
      <c r="AL350" s="337"/>
      <c r="AM350" s="337"/>
      <c r="AN350" s="337"/>
      <c r="AO350" s="337"/>
      <c r="AP350" s="337"/>
      <c r="AQ350" s="337"/>
      <c r="AR350" s="337"/>
      <c r="AS350" s="337"/>
      <c r="AT350" s="337"/>
      <c r="AU350" s="337"/>
      <c r="AV350" s="337"/>
      <c r="AW350" s="337"/>
      <c r="AX350" s="337"/>
      <c r="AY350" s="337"/>
      <c r="AZ350" s="337"/>
      <c r="BA350" s="337"/>
      <c r="BB350" s="337"/>
      <c r="BC350" s="337"/>
      <c r="BD350" s="337"/>
      <c r="BE350" s="65"/>
      <c r="BF350" s="65"/>
      <c r="BG350" s="342">
        <f t="shared" si="36"/>
        <v>0</v>
      </c>
      <c r="BH350" s="357">
        <f t="shared" si="37"/>
        <v>0</v>
      </c>
      <c r="BI350" s="207">
        <v>900</v>
      </c>
      <c r="BJ350" s="207">
        <v>350</v>
      </c>
      <c r="BK350" s="217"/>
      <c r="BL350" s="218"/>
      <c r="BM350" s="118">
        <f t="shared" si="38"/>
        <v>0</v>
      </c>
      <c r="BN350" s="9">
        <f t="shared" si="39"/>
        <v>0</v>
      </c>
      <c r="BO350" s="219">
        <f t="shared" si="40"/>
        <v>0</v>
      </c>
      <c r="BP350" s="123">
        <v>0</v>
      </c>
      <c r="BQ350" s="123">
        <v>0</v>
      </c>
      <c r="BR350" s="219">
        <f t="shared" si="41"/>
        <v>0</v>
      </c>
      <c r="BS350" s="107"/>
      <c r="BV350" s="243"/>
      <c r="BW350" s="243"/>
      <c r="BX350" s="243"/>
      <c r="BY350" s="243"/>
      <c r="BZ350" s="243"/>
    </row>
    <row r="351" spans="1:78" s="6" customFormat="1" ht="15" hidden="1" customHeight="1" x14ac:dyDescent="0.3">
      <c r="A351" s="130"/>
      <c r="B351" s="355"/>
      <c r="C351" s="336"/>
      <c r="D351" s="356">
        <v>0</v>
      </c>
      <c r="E351" s="356">
        <v>0</v>
      </c>
      <c r="F351" s="337"/>
      <c r="G351" s="337"/>
      <c r="H351" s="337"/>
      <c r="I351" s="337"/>
      <c r="J351" s="337"/>
      <c r="K351" s="337"/>
      <c r="L351" s="337"/>
      <c r="M351" s="337"/>
      <c r="N351" s="337"/>
      <c r="O351" s="337"/>
      <c r="P351" s="337"/>
      <c r="Q351" s="337"/>
      <c r="R351" s="337"/>
      <c r="S351" s="337"/>
      <c r="T351" s="337"/>
      <c r="U351" s="337"/>
      <c r="V351" s="337"/>
      <c r="W351" s="337"/>
      <c r="X351" s="337"/>
      <c r="Y351" s="337"/>
      <c r="Z351" s="337"/>
      <c r="AA351" s="337"/>
      <c r="AB351" s="337"/>
      <c r="AC351" s="337"/>
      <c r="AD351" s="337"/>
      <c r="AE351" s="337"/>
      <c r="AF351" s="337"/>
      <c r="AG351" s="337"/>
      <c r="AH351" s="337"/>
      <c r="AI351" s="337"/>
      <c r="AJ351" s="337"/>
      <c r="AK351" s="337"/>
      <c r="AL351" s="337"/>
      <c r="AM351" s="337"/>
      <c r="AN351" s="337"/>
      <c r="AO351" s="337"/>
      <c r="AP351" s="337"/>
      <c r="AQ351" s="337"/>
      <c r="AR351" s="337"/>
      <c r="AS351" s="337"/>
      <c r="AT351" s="337"/>
      <c r="AU351" s="337"/>
      <c r="AV351" s="337"/>
      <c r="AW351" s="337"/>
      <c r="AX351" s="337"/>
      <c r="AY351" s="337"/>
      <c r="AZ351" s="337"/>
      <c r="BA351" s="337"/>
      <c r="BB351" s="337"/>
      <c r="BC351" s="337"/>
      <c r="BD351" s="337"/>
      <c r="BE351" s="65"/>
      <c r="BF351" s="65"/>
      <c r="BG351" s="342">
        <f t="shared" si="36"/>
        <v>0</v>
      </c>
      <c r="BH351" s="357">
        <f t="shared" si="37"/>
        <v>0</v>
      </c>
      <c r="BI351" s="207">
        <v>900</v>
      </c>
      <c r="BJ351" s="207">
        <v>350</v>
      </c>
      <c r="BK351" s="217"/>
      <c r="BL351" s="218"/>
      <c r="BM351" s="118">
        <f t="shared" si="38"/>
        <v>0</v>
      </c>
      <c r="BN351" s="9">
        <f t="shared" si="39"/>
        <v>0</v>
      </c>
      <c r="BO351" s="219">
        <f t="shared" si="40"/>
        <v>0</v>
      </c>
      <c r="BP351" s="123">
        <v>0</v>
      </c>
      <c r="BQ351" s="123">
        <v>0</v>
      </c>
      <c r="BR351" s="219">
        <f t="shared" si="41"/>
        <v>0</v>
      </c>
      <c r="BS351" s="107"/>
      <c r="BV351" s="243"/>
      <c r="BW351" s="243"/>
      <c r="BX351" s="243"/>
      <c r="BY351" s="243"/>
      <c r="BZ351" s="243"/>
    </row>
    <row r="352" spans="1:78" s="6" customFormat="1" ht="15" hidden="1" customHeight="1" x14ac:dyDescent="0.3">
      <c r="A352" s="130"/>
      <c r="B352" s="355"/>
      <c r="C352" s="336"/>
      <c r="D352" s="356">
        <v>0</v>
      </c>
      <c r="E352" s="356">
        <v>0</v>
      </c>
      <c r="F352" s="337"/>
      <c r="G352" s="337"/>
      <c r="H352" s="337"/>
      <c r="I352" s="337"/>
      <c r="J352" s="337"/>
      <c r="K352" s="337"/>
      <c r="L352" s="337"/>
      <c r="M352" s="337"/>
      <c r="N352" s="337"/>
      <c r="O352" s="337"/>
      <c r="P352" s="337"/>
      <c r="Q352" s="337"/>
      <c r="R352" s="337"/>
      <c r="S352" s="337"/>
      <c r="T352" s="337"/>
      <c r="U352" s="337"/>
      <c r="V352" s="337"/>
      <c r="W352" s="337"/>
      <c r="X352" s="337"/>
      <c r="Y352" s="337"/>
      <c r="Z352" s="337"/>
      <c r="AA352" s="337"/>
      <c r="AB352" s="337"/>
      <c r="AC352" s="337"/>
      <c r="AD352" s="337"/>
      <c r="AE352" s="337"/>
      <c r="AF352" s="337"/>
      <c r="AG352" s="337"/>
      <c r="AH352" s="337"/>
      <c r="AI352" s="337"/>
      <c r="AJ352" s="337"/>
      <c r="AK352" s="337"/>
      <c r="AL352" s="337"/>
      <c r="AM352" s="337"/>
      <c r="AN352" s="337"/>
      <c r="AO352" s="337"/>
      <c r="AP352" s="337"/>
      <c r="AQ352" s="337"/>
      <c r="AR352" s="337"/>
      <c r="AS352" s="337"/>
      <c r="AT352" s="337"/>
      <c r="AU352" s="337"/>
      <c r="AV352" s="337"/>
      <c r="AW352" s="337"/>
      <c r="AX352" s="337"/>
      <c r="AY352" s="337"/>
      <c r="AZ352" s="337"/>
      <c r="BA352" s="337"/>
      <c r="BB352" s="337"/>
      <c r="BC352" s="337"/>
      <c r="BD352" s="337"/>
      <c r="BE352" s="65"/>
      <c r="BF352" s="65"/>
      <c r="BG352" s="342">
        <f t="shared" si="36"/>
        <v>0</v>
      </c>
      <c r="BH352" s="357">
        <f t="shared" si="37"/>
        <v>0</v>
      </c>
      <c r="BI352" s="207">
        <v>900</v>
      </c>
      <c r="BJ352" s="207">
        <v>350</v>
      </c>
      <c r="BK352" s="217"/>
      <c r="BL352" s="218"/>
      <c r="BM352" s="118">
        <f t="shared" si="38"/>
        <v>0</v>
      </c>
      <c r="BN352" s="9">
        <f t="shared" si="39"/>
        <v>0</v>
      </c>
      <c r="BO352" s="219">
        <f t="shared" si="40"/>
        <v>0</v>
      </c>
      <c r="BP352" s="123">
        <v>0</v>
      </c>
      <c r="BQ352" s="123">
        <v>0</v>
      </c>
      <c r="BR352" s="219">
        <f t="shared" si="41"/>
        <v>0</v>
      </c>
      <c r="BS352" s="107"/>
      <c r="BV352" s="243"/>
      <c r="BW352" s="243"/>
      <c r="BX352" s="243"/>
      <c r="BY352" s="243"/>
      <c r="BZ352" s="243"/>
    </row>
    <row r="353" spans="1:78" s="6" customFormat="1" ht="15" hidden="1" customHeight="1" x14ac:dyDescent="0.3">
      <c r="A353" s="130"/>
      <c r="B353" s="355"/>
      <c r="C353" s="336"/>
      <c r="D353" s="356">
        <v>0</v>
      </c>
      <c r="E353" s="356">
        <v>0</v>
      </c>
      <c r="F353" s="337"/>
      <c r="G353" s="337"/>
      <c r="H353" s="337"/>
      <c r="I353" s="337"/>
      <c r="J353" s="337"/>
      <c r="K353" s="337"/>
      <c r="L353" s="337"/>
      <c r="M353" s="337"/>
      <c r="N353" s="337"/>
      <c r="O353" s="337"/>
      <c r="P353" s="337"/>
      <c r="Q353" s="337"/>
      <c r="R353" s="337"/>
      <c r="S353" s="337"/>
      <c r="T353" s="337"/>
      <c r="U353" s="337"/>
      <c r="V353" s="337"/>
      <c r="W353" s="337"/>
      <c r="X353" s="337"/>
      <c r="Y353" s="337"/>
      <c r="Z353" s="337"/>
      <c r="AA353" s="337"/>
      <c r="AB353" s="337"/>
      <c r="AC353" s="337"/>
      <c r="AD353" s="337"/>
      <c r="AE353" s="337"/>
      <c r="AF353" s="337"/>
      <c r="AG353" s="337"/>
      <c r="AH353" s="337"/>
      <c r="AI353" s="337"/>
      <c r="AJ353" s="337"/>
      <c r="AK353" s="337"/>
      <c r="AL353" s="337"/>
      <c r="AM353" s="337"/>
      <c r="AN353" s="337"/>
      <c r="AO353" s="337"/>
      <c r="AP353" s="337"/>
      <c r="AQ353" s="337"/>
      <c r="AR353" s="337"/>
      <c r="AS353" s="337"/>
      <c r="AT353" s="337"/>
      <c r="AU353" s="337"/>
      <c r="AV353" s="337"/>
      <c r="AW353" s="337"/>
      <c r="AX353" s="337"/>
      <c r="AY353" s="337"/>
      <c r="AZ353" s="337"/>
      <c r="BA353" s="337"/>
      <c r="BB353" s="337"/>
      <c r="BC353" s="337"/>
      <c r="BD353" s="337"/>
      <c r="BE353" s="65"/>
      <c r="BF353" s="65"/>
      <c r="BG353" s="342">
        <f t="shared" si="36"/>
        <v>0</v>
      </c>
      <c r="BH353" s="357">
        <f t="shared" si="37"/>
        <v>0</v>
      </c>
      <c r="BI353" s="207">
        <v>900</v>
      </c>
      <c r="BJ353" s="207">
        <v>350</v>
      </c>
      <c r="BK353" s="217"/>
      <c r="BL353" s="218"/>
      <c r="BM353" s="118">
        <f t="shared" si="38"/>
        <v>0</v>
      </c>
      <c r="BN353" s="9">
        <f t="shared" si="39"/>
        <v>0</v>
      </c>
      <c r="BO353" s="219">
        <f t="shared" si="40"/>
        <v>0</v>
      </c>
      <c r="BP353" s="123">
        <v>0</v>
      </c>
      <c r="BQ353" s="123">
        <v>0</v>
      </c>
      <c r="BR353" s="219">
        <f t="shared" si="41"/>
        <v>0</v>
      </c>
      <c r="BS353" s="107"/>
      <c r="BV353" s="243"/>
      <c r="BW353" s="243"/>
      <c r="BX353" s="243"/>
      <c r="BY353" s="243"/>
      <c r="BZ353" s="243"/>
    </row>
    <row r="354" spans="1:78" s="6" customFormat="1" ht="15" hidden="1" customHeight="1" x14ac:dyDescent="0.3">
      <c r="A354" s="130"/>
      <c r="B354" s="355"/>
      <c r="C354" s="336"/>
      <c r="D354" s="356">
        <v>0</v>
      </c>
      <c r="E354" s="356">
        <v>0</v>
      </c>
      <c r="F354" s="337"/>
      <c r="G354" s="337"/>
      <c r="H354" s="337"/>
      <c r="I354" s="337"/>
      <c r="J354" s="337"/>
      <c r="K354" s="337"/>
      <c r="L354" s="337"/>
      <c r="M354" s="337"/>
      <c r="N354" s="337"/>
      <c r="O354" s="337"/>
      <c r="P354" s="337"/>
      <c r="Q354" s="337"/>
      <c r="R354" s="337"/>
      <c r="S354" s="337"/>
      <c r="T354" s="337"/>
      <c r="U354" s="337"/>
      <c r="V354" s="337"/>
      <c r="W354" s="337"/>
      <c r="X354" s="337"/>
      <c r="Y354" s="337"/>
      <c r="Z354" s="337"/>
      <c r="AA354" s="337"/>
      <c r="AB354" s="337"/>
      <c r="AC354" s="337"/>
      <c r="AD354" s="337"/>
      <c r="AE354" s="337"/>
      <c r="AF354" s="337"/>
      <c r="AG354" s="337"/>
      <c r="AH354" s="337"/>
      <c r="AI354" s="337"/>
      <c r="AJ354" s="337"/>
      <c r="AK354" s="337"/>
      <c r="AL354" s="337"/>
      <c r="AM354" s="337"/>
      <c r="AN354" s="337"/>
      <c r="AO354" s="337"/>
      <c r="AP354" s="337"/>
      <c r="AQ354" s="337"/>
      <c r="AR354" s="337"/>
      <c r="AS354" s="337"/>
      <c r="AT354" s="337"/>
      <c r="AU354" s="337"/>
      <c r="AV354" s="337"/>
      <c r="AW354" s="337"/>
      <c r="AX354" s="337"/>
      <c r="AY354" s="337"/>
      <c r="AZ354" s="337"/>
      <c r="BA354" s="337"/>
      <c r="BB354" s="337"/>
      <c r="BC354" s="337"/>
      <c r="BD354" s="337"/>
      <c r="BE354" s="65"/>
      <c r="BF354" s="65"/>
      <c r="BG354" s="342">
        <f t="shared" si="36"/>
        <v>0</v>
      </c>
      <c r="BH354" s="357">
        <f t="shared" si="37"/>
        <v>0</v>
      </c>
      <c r="BI354" s="207">
        <v>900</v>
      </c>
      <c r="BJ354" s="207">
        <v>350</v>
      </c>
      <c r="BK354" s="217"/>
      <c r="BL354" s="218"/>
      <c r="BM354" s="118">
        <f t="shared" si="38"/>
        <v>0</v>
      </c>
      <c r="BN354" s="9">
        <f t="shared" si="39"/>
        <v>0</v>
      </c>
      <c r="BO354" s="219">
        <f t="shared" si="40"/>
        <v>0</v>
      </c>
      <c r="BP354" s="123">
        <v>0</v>
      </c>
      <c r="BQ354" s="123">
        <v>0</v>
      </c>
      <c r="BR354" s="219">
        <f t="shared" si="41"/>
        <v>0</v>
      </c>
      <c r="BS354" s="107"/>
      <c r="BV354" s="243"/>
      <c r="BW354" s="243"/>
      <c r="BX354" s="243"/>
      <c r="BY354" s="243"/>
      <c r="BZ354" s="243"/>
    </row>
    <row r="355" spans="1:78" s="6" customFormat="1" ht="15" hidden="1" customHeight="1" x14ac:dyDescent="0.3">
      <c r="A355" s="130"/>
      <c r="B355" s="355"/>
      <c r="C355" s="336"/>
      <c r="D355" s="356">
        <v>0</v>
      </c>
      <c r="E355" s="356">
        <v>0</v>
      </c>
      <c r="F355" s="337"/>
      <c r="G355" s="337"/>
      <c r="H355" s="337"/>
      <c r="I355" s="337"/>
      <c r="J355" s="337"/>
      <c r="K355" s="337"/>
      <c r="L355" s="337"/>
      <c r="M355" s="337"/>
      <c r="N355" s="337"/>
      <c r="O355" s="337"/>
      <c r="P355" s="337"/>
      <c r="Q355" s="337"/>
      <c r="R355" s="337"/>
      <c r="S355" s="337"/>
      <c r="T355" s="337"/>
      <c r="U355" s="337"/>
      <c r="V355" s="337"/>
      <c r="W355" s="337"/>
      <c r="X355" s="337"/>
      <c r="Y355" s="337"/>
      <c r="Z355" s="337"/>
      <c r="AA355" s="337"/>
      <c r="AB355" s="337"/>
      <c r="AC355" s="337"/>
      <c r="AD355" s="337"/>
      <c r="AE355" s="337"/>
      <c r="AF355" s="337"/>
      <c r="AG355" s="337"/>
      <c r="AH355" s="337"/>
      <c r="AI355" s="337"/>
      <c r="AJ355" s="337"/>
      <c r="AK355" s="337"/>
      <c r="AL355" s="337"/>
      <c r="AM355" s="337"/>
      <c r="AN355" s="337"/>
      <c r="AO355" s="337"/>
      <c r="AP355" s="337"/>
      <c r="AQ355" s="337"/>
      <c r="AR355" s="337"/>
      <c r="AS355" s="337"/>
      <c r="AT355" s="337"/>
      <c r="AU355" s="337"/>
      <c r="AV355" s="337"/>
      <c r="AW355" s="337"/>
      <c r="AX355" s="337"/>
      <c r="AY355" s="337"/>
      <c r="AZ355" s="337"/>
      <c r="BA355" s="337"/>
      <c r="BB355" s="337"/>
      <c r="BC355" s="337"/>
      <c r="BD355" s="337"/>
      <c r="BE355" s="65"/>
      <c r="BF355" s="65"/>
      <c r="BG355" s="342">
        <f t="shared" si="36"/>
        <v>0</v>
      </c>
      <c r="BH355" s="357">
        <f t="shared" si="37"/>
        <v>0</v>
      </c>
      <c r="BI355" s="207">
        <v>900</v>
      </c>
      <c r="BJ355" s="207">
        <v>350</v>
      </c>
      <c r="BK355" s="217"/>
      <c r="BL355" s="218"/>
      <c r="BM355" s="118">
        <f t="shared" si="38"/>
        <v>0</v>
      </c>
      <c r="BN355" s="9">
        <f t="shared" si="39"/>
        <v>0</v>
      </c>
      <c r="BO355" s="219">
        <f t="shared" si="40"/>
        <v>0</v>
      </c>
      <c r="BP355" s="123">
        <v>0</v>
      </c>
      <c r="BQ355" s="123">
        <v>0</v>
      </c>
      <c r="BR355" s="219">
        <f t="shared" si="41"/>
        <v>0</v>
      </c>
      <c r="BS355" s="107"/>
      <c r="BV355" s="243"/>
      <c r="BW355" s="243"/>
      <c r="BX355" s="243"/>
      <c r="BY355" s="243"/>
      <c r="BZ355" s="243"/>
    </row>
    <row r="356" spans="1:78" s="6" customFormat="1" ht="15" hidden="1" customHeight="1" x14ac:dyDescent="0.3">
      <c r="A356" s="130"/>
      <c r="B356" s="355"/>
      <c r="C356" s="336"/>
      <c r="D356" s="356">
        <v>0</v>
      </c>
      <c r="E356" s="356">
        <v>0</v>
      </c>
      <c r="F356" s="337"/>
      <c r="G356" s="337"/>
      <c r="H356" s="337"/>
      <c r="I356" s="337"/>
      <c r="J356" s="337"/>
      <c r="K356" s="337"/>
      <c r="L356" s="337"/>
      <c r="M356" s="337"/>
      <c r="N356" s="337"/>
      <c r="O356" s="337"/>
      <c r="P356" s="337"/>
      <c r="Q356" s="337"/>
      <c r="R356" s="337"/>
      <c r="S356" s="337"/>
      <c r="T356" s="337"/>
      <c r="U356" s="337"/>
      <c r="V356" s="337"/>
      <c r="W356" s="337"/>
      <c r="X356" s="337"/>
      <c r="Y356" s="337"/>
      <c r="Z356" s="337"/>
      <c r="AA356" s="337"/>
      <c r="AB356" s="337"/>
      <c r="AC356" s="337"/>
      <c r="AD356" s="337"/>
      <c r="AE356" s="337"/>
      <c r="AF356" s="337"/>
      <c r="AG356" s="337"/>
      <c r="AH356" s="337"/>
      <c r="AI356" s="337"/>
      <c r="AJ356" s="337"/>
      <c r="AK356" s="337"/>
      <c r="AL356" s="337"/>
      <c r="AM356" s="337"/>
      <c r="AN356" s="337"/>
      <c r="AO356" s="337"/>
      <c r="AP356" s="337"/>
      <c r="AQ356" s="337"/>
      <c r="AR356" s="337"/>
      <c r="AS356" s="337"/>
      <c r="AT356" s="337"/>
      <c r="AU356" s="337"/>
      <c r="AV356" s="337"/>
      <c r="AW356" s="337"/>
      <c r="AX356" s="337"/>
      <c r="AY356" s="337"/>
      <c r="AZ356" s="337"/>
      <c r="BA356" s="337"/>
      <c r="BB356" s="337"/>
      <c r="BC356" s="337"/>
      <c r="BD356" s="337"/>
      <c r="BE356" s="65"/>
      <c r="BF356" s="65"/>
      <c r="BG356" s="342">
        <f t="shared" si="36"/>
        <v>0</v>
      </c>
      <c r="BH356" s="357">
        <f t="shared" si="37"/>
        <v>0</v>
      </c>
      <c r="BI356" s="207">
        <v>900</v>
      </c>
      <c r="BJ356" s="207">
        <v>350</v>
      </c>
      <c r="BK356" s="217"/>
      <c r="BL356" s="218"/>
      <c r="BM356" s="118">
        <f t="shared" si="38"/>
        <v>0</v>
      </c>
      <c r="BN356" s="9">
        <f t="shared" si="39"/>
        <v>0</v>
      </c>
      <c r="BO356" s="219">
        <f t="shared" si="40"/>
        <v>0</v>
      </c>
      <c r="BP356" s="123">
        <v>0</v>
      </c>
      <c r="BQ356" s="123">
        <v>0</v>
      </c>
      <c r="BR356" s="219">
        <f t="shared" si="41"/>
        <v>0</v>
      </c>
      <c r="BS356" s="107"/>
      <c r="BV356" s="243"/>
      <c r="BW356" s="243"/>
      <c r="BX356" s="243"/>
      <c r="BY356" s="243"/>
      <c r="BZ356" s="243"/>
    </row>
    <row r="357" spans="1:78" s="6" customFormat="1" ht="15" hidden="1" customHeight="1" x14ac:dyDescent="0.3">
      <c r="A357" s="130"/>
      <c r="B357" s="355"/>
      <c r="C357" s="336"/>
      <c r="D357" s="356">
        <v>0</v>
      </c>
      <c r="E357" s="356">
        <v>0</v>
      </c>
      <c r="F357" s="337"/>
      <c r="G357" s="337"/>
      <c r="H357" s="337"/>
      <c r="I357" s="337"/>
      <c r="J357" s="337"/>
      <c r="K357" s="337"/>
      <c r="L357" s="337"/>
      <c r="M357" s="337"/>
      <c r="N357" s="337"/>
      <c r="O357" s="337"/>
      <c r="P357" s="337"/>
      <c r="Q357" s="337"/>
      <c r="R357" s="337"/>
      <c r="S357" s="337"/>
      <c r="T357" s="337"/>
      <c r="U357" s="337"/>
      <c r="V357" s="337"/>
      <c r="W357" s="337"/>
      <c r="X357" s="337"/>
      <c r="Y357" s="337"/>
      <c r="Z357" s="337"/>
      <c r="AA357" s="337"/>
      <c r="AB357" s="337"/>
      <c r="AC357" s="337"/>
      <c r="AD357" s="337"/>
      <c r="AE357" s="337"/>
      <c r="AF357" s="337"/>
      <c r="AG357" s="337"/>
      <c r="AH357" s="337"/>
      <c r="AI357" s="337"/>
      <c r="AJ357" s="337"/>
      <c r="AK357" s="337"/>
      <c r="AL357" s="337"/>
      <c r="AM357" s="337"/>
      <c r="AN357" s="337"/>
      <c r="AO357" s="337"/>
      <c r="AP357" s="337"/>
      <c r="AQ357" s="337"/>
      <c r="AR357" s="337"/>
      <c r="AS357" s="337"/>
      <c r="AT357" s="337"/>
      <c r="AU357" s="337"/>
      <c r="AV357" s="337"/>
      <c r="AW357" s="337"/>
      <c r="AX357" s="337"/>
      <c r="AY357" s="337"/>
      <c r="AZ357" s="337"/>
      <c r="BA357" s="337"/>
      <c r="BB357" s="337"/>
      <c r="BC357" s="337"/>
      <c r="BD357" s="337"/>
      <c r="BE357" s="65"/>
      <c r="BF357" s="65"/>
      <c r="BG357" s="342">
        <f t="shared" si="36"/>
        <v>0</v>
      </c>
      <c r="BH357" s="357">
        <f t="shared" si="37"/>
        <v>0</v>
      </c>
      <c r="BI357" s="207">
        <v>900</v>
      </c>
      <c r="BJ357" s="207">
        <v>350</v>
      </c>
      <c r="BK357" s="217"/>
      <c r="BL357" s="218"/>
      <c r="BM357" s="118">
        <f t="shared" si="38"/>
        <v>0</v>
      </c>
      <c r="BN357" s="9">
        <f t="shared" si="39"/>
        <v>0</v>
      </c>
      <c r="BO357" s="219">
        <f t="shared" si="40"/>
        <v>0</v>
      </c>
      <c r="BP357" s="123">
        <v>0</v>
      </c>
      <c r="BQ357" s="123">
        <v>0</v>
      </c>
      <c r="BR357" s="219">
        <f t="shared" si="41"/>
        <v>0</v>
      </c>
      <c r="BS357" s="107"/>
      <c r="BV357" s="243"/>
      <c r="BW357" s="243"/>
      <c r="BX357" s="243"/>
      <c r="BY357" s="243"/>
      <c r="BZ357" s="243"/>
    </row>
    <row r="358" spans="1:78" s="6" customFormat="1" ht="15" hidden="1" customHeight="1" x14ac:dyDescent="0.3">
      <c r="A358" s="130"/>
      <c r="B358" s="355"/>
      <c r="C358" s="336"/>
      <c r="D358" s="356">
        <v>0</v>
      </c>
      <c r="E358" s="356">
        <v>0</v>
      </c>
      <c r="F358" s="337"/>
      <c r="G358" s="337"/>
      <c r="H358" s="337"/>
      <c r="I358" s="337"/>
      <c r="J358" s="337"/>
      <c r="K358" s="337"/>
      <c r="L358" s="337"/>
      <c r="M358" s="337"/>
      <c r="N358" s="337"/>
      <c r="O358" s="337"/>
      <c r="P358" s="337"/>
      <c r="Q358" s="337"/>
      <c r="R358" s="337"/>
      <c r="S358" s="337"/>
      <c r="T358" s="337"/>
      <c r="U358" s="337"/>
      <c r="V358" s="337"/>
      <c r="W358" s="337"/>
      <c r="X358" s="337"/>
      <c r="Y358" s="337"/>
      <c r="Z358" s="337"/>
      <c r="AA358" s="337"/>
      <c r="AB358" s="337"/>
      <c r="AC358" s="337"/>
      <c r="AD358" s="337"/>
      <c r="AE358" s="337"/>
      <c r="AF358" s="337"/>
      <c r="AG358" s="337"/>
      <c r="AH358" s="337"/>
      <c r="AI358" s="337"/>
      <c r="AJ358" s="337"/>
      <c r="AK358" s="337"/>
      <c r="AL358" s="337"/>
      <c r="AM358" s="337"/>
      <c r="AN358" s="337"/>
      <c r="AO358" s="337"/>
      <c r="AP358" s="337"/>
      <c r="AQ358" s="337"/>
      <c r="AR358" s="337"/>
      <c r="AS358" s="337"/>
      <c r="AT358" s="337"/>
      <c r="AU358" s="337"/>
      <c r="AV358" s="337"/>
      <c r="AW358" s="337"/>
      <c r="AX358" s="337"/>
      <c r="AY358" s="337"/>
      <c r="AZ358" s="337"/>
      <c r="BA358" s="337"/>
      <c r="BB358" s="337"/>
      <c r="BC358" s="337"/>
      <c r="BD358" s="337"/>
      <c r="BE358" s="65"/>
      <c r="BF358" s="65"/>
      <c r="BG358" s="342">
        <f t="shared" si="36"/>
        <v>0</v>
      </c>
      <c r="BH358" s="357">
        <f t="shared" si="37"/>
        <v>0</v>
      </c>
      <c r="BI358" s="207">
        <v>900</v>
      </c>
      <c r="BJ358" s="207">
        <v>350</v>
      </c>
      <c r="BK358" s="217"/>
      <c r="BL358" s="218"/>
      <c r="BM358" s="118">
        <f t="shared" si="38"/>
        <v>0</v>
      </c>
      <c r="BN358" s="9">
        <f t="shared" si="39"/>
        <v>0</v>
      </c>
      <c r="BO358" s="219">
        <f t="shared" si="40"/>
        <v>0</v>
      </c>
      <c r="BP358" s="123">
        <v>0</v>
      </c>
      <c r="BQ358" s="123">
        <v>0</v>
      </c>
      <c r="BR358" s="219">
        <f t="shared" si="41"/>
        <v>0</v>
      </c>
      <c r="BS358" s="107"/>
      <c r="BV358" s="243"/>
      <c r="BW358" s="243"/>
      <c r="BX358" s="243"/>
      <c r="BY358" s="243"/>
      <c r="BZ358" s="243"/>
    </row>
    <row r="359" spans="1:78" s="6" customFormat="1" ht="15" hidden="1" customHeight="1" x14ac:dyDescent="0.3">
      <c r="A359" s="130"/>
      <c r="B359" s="355"/>
      <c r="C359" s="336"/>
      <c r="D359" s="356">
        <v>0</v>
      </c>
      <c r="E359" s="356">
        <v>0</v>
      </c>
      <c r="F359" s="337"/>
      <c r="G359" s="337"/>
      <c r="H359" s="337"/>
      <c r="I359" s="337"/>
      <c r="J359" s="337"/>
      <c r="K359" s="337"/>
      <c r="L359" s="337"/>
      <c r="M359" s="337"/>
      <c r="N359" s="337"/>
      <c r="O359" s="337"/>
      <c r="P359" s="337"/>
      <c r="Q359" s="337"/>
      <c r="R359" s="337"/>
      <c r="S359" s="337"/>
      <c r="T359" s="337"/>
      <c r="U359" s="337"/>
      <c r="V359" s="337"/>
      <c r="W359" s="337"/>
      <c r="X359" s="337"/>
      <c r="Y359" s="337"/>
      <c r="Z359" s="337"/>
      <c r="AA359" s="337"/>
      <c r="AB359" s="337"/>
      <c r="AC359" s="337"/>
      <c r="AD359" s="337"/>
      <c r="AE359" s="337"/>
      <c r="AF359" s="337"/>
      <c r="AG359" s="337"/>
      <c r="AH359" s="337"/>
      <c r="AI359" s="337"/>
      <c r="AJ359" s="337"/>
      <c r="AK359" s="337"/>
      <c r="AL359" s="337"/>
      <c r="AM359" s="337"/>
      <c r="AN359" s="337"/>
      <c r="AO359" s="337"/>
      <c r="AP359" s="337"/>
      <c r="AQ359" s="337"/>
      <c r="AR359" s="337"/>
      <c r="AS359" s="337"/>
      <c r="AT359" s="337"/>
      <c r="AU359" s="337"/>
      <c r="AV359" s="337"/>
      <c r="AW359" s="337"/>
      <c r="AX359" s="337"/>
      <c r="AY359" s="337"/>
      <c r="AZ359" s="337"/>
      <c r="BA359" s="337"/>
      <c r="BB359" s="337"/>
      <c r="BC359" s="337"/>
      <c r="BD359" s="337"/>
      <c r="BE359" s="65"/>
      <c r="BF359" s="65"/>
      <c r="BG359" s="342">
        <f t="shared" si="36"/>
        <v>0</v>
      </c>
      <c r="BH359" s="357">
        <f t="shared" si="37"/>
        <v>0</v>
      </c>
      <c r="BI359" s="207">
        <v>900</v>
      </c>
      <c r="BJ359" s="207">
        <v>350</v>
      </c>
      <c r="BK359" s="217"/>
      <c r="BL359" s="218"/>
      <c r="BM359" s="118">
        <f t="shared" si="38"/>
        <v>0</v>
      </c>
      <c r="BN359" s="9">
        <f t="shared" si="39"/>
        <v>0</v>
      </c>
      <c r="BO359" s="219">
        <f t="shared" si="40"/>
        <v>0</v>
      </c>
      <c r="BP359" s="123">
        <v>0</v>
      </c>
      <c r="BQ359" s="123">
        <v>0</v>
      </c>
      <c r="BR359" s="219">
        <f t="shared" si="41"/>
        <v>0</v>
      </c>
      <c r="BS359" s="107"/>
      <c r="BV359" s="243"/>
      <c r="BW359" s="243"/>
      <c r="BX359" s="243"/>
      <c r="BY359" s="243"/>
      <c r="BZ359" s="243"/>
    </row>
    <row r="360" spans="1:78" s="6" customFormat="1" ht="15" hidden="1" customHeight="1" x14ac:dyDescent="0.3">
      <c r="A360" s="130"/>
      <c r="B360" s="355"/>
      <c r="C360" s="336"/>
      <c r="D360" s="356">
        <v>0</v>
      </c>
      <c r="E360" s="356">
        <v>0</v>
      </c>
      <c r="F360" s="337"/>
      <c r="G360" s="337"/>
      <c r="H360" s="337"/>
      <c r="I360" s="337"/>
      <c r="J360" s="337"/>
      <c r="K360" s="337"/>
      <c r="L360" s="337"/>
      <c r="M360" s="337"/>
      <c r="N360" s="337"/>
      <c r="O360" s="337"/>
      <c r="P360" s="337"/>
      <c r="Q360" s="337"/>
      <c r="R360" s="337"/>
      <c r="S360" s="337"/>
      <c r="T360" s="337"/>
      <c r="U360" s="337"/>
      <c r="V360" s="337"/>
      <c r="W360" s="337"/>
      <c r="X360" s="337"/>
      <c r="Y360" s="337"/>
      <c r="Z360" s="337"/>
      <c r="AA360" s="337"/>
      <c r="AB360" s="337"/>
      <c r="AC360" s="337"/>
      <c r="AD360" s="337"/>
      <c r="AE360" s="337"/>
      <c r="AF360" s="337"/>
      <c r="AG360" s="337"/>
      <c r="AH360" s="337"/>
      <c r="AI360" s="337"/>
      <c r="AJ360" s="337"/>
      <c r="AK360" s="337"/>
      <c r="AL360" s="337"/>
      <c r="AM360" s="337"/>
      <c r="AN360" s="337"/>
      <c r="AO360" s="337"/>
      <c r="AP360" s="337"/>
      <c r="AQ360" s="337"/>
      <c r="AR360" s="337"/>
      <c r="AS360" s="337"/>
      <c r="AT360" s="337"/>
      <c r="AU360" s="337"/>
      <c r="AV360" s="337"/>
      <c r="AW360" s="337"/>
      <c r="AX360" s="337"/>
      <c r="AY360" s="337"/>
      <c r="AZ360" s="337"/>
      <c r="BA360" s="337"/>
      <c r="BB360" s="337"/>
      <c r="BC360" s="337"/>
      <c r="BD360" s="337"/>
      <c r="BE360" s="65"/>
      <c r="BF360" s="65"/>
      <c r="BG360" s="342">
        <f t="shared" si="36"/>
        <v>0</v>
      </c>
      <c r="BH360" s="357">
        <f t="shared" si="37"/>
        <v>0</v>
      </c>
      <c r="BI360" s="207">
        <v>900</v>
      </c>
      <c r="BJ360" s="207">
        <v>350</v>
      </c>
      <c r="BK360" s="217"/>
      <c r="BL360" s="218"/>
      <c r="BM360" s="118">
        <f t="shared" si="38"/>
        <v>0</v>
      </c>
      <c r="BN360" s="9">
        <f t="shared" si="39"/>
        <v>0</v>
      </c>
      <c r="BO360" s="219">
        <f t="shared" si="40"/>
        <v>0</v>
      </c>
      <c r="BP360" s="123">
        <v>0</v>
      </c>
      <c r="BQ360" s="123">
        <v>0</v>
      </c>
      <c r="BR360" s="219">
        <f t="shared" si="41"/>
        <v>0</v>
      </c>
      <c r="BS360" s="107"/>
      <c r="BV360" s="243"/>
      <c r="BW360" s="243"/>
      <c r="BX360" s="243"/>
      <c r="BY360" s="243"/>
      <c r="BZ360" s="243"/>
    </row>
    <row r="361" spans="1:78" s="6" customFormat="1" ht="15" hidden="1" customHeight="1" x14ac:dyDescent="0.3">
      <c r="A361" s="130"/>
      <c r="B361" s="355"/>
      <c r="C361" s="336"/>
      <c r="D361" s="356">
        <v>0</v>
      </c>
      <c r="E361" s="356">
        <v>0</v>
      </c>
      <c r="F361" s="337"/>
      <c r="G361" s="337"/>
      <c r="H361" s="337"/>
      <c r="I361" s="337"/>
      <c r="J361" s="337"/>
      <c r="K361" s="337"/>
      <c r="L361" s="337"/>
      <c r="M361" s="337"/>
      <c r="N361" s="337"/>
      <c r="O361" s="337"/>
      <c r="P361" s="337"/>
      <c r="Q361" s="337"/>
      <c r="R361" s="337"/>
      <c r="S361" s="337"/>
      <c r="T361" s="337"/>
      <c r="U361" s="337"/>
      <c r="V361" s="337"/>
      <c r="W361" s="337"/>
      <c r="X361" s="337"/>
      <c r="Y361" s="337"/>
      <c r="Z361" s="337"/>
      <c r="AA361" s="337"/>
      <c r="AB361" s="337"/>
      <c r="AC361" s="337"/>
      <c r="AD361" s="337"/>
      <c r="AE361" s="337"/>
      <c r="AF361" s="337"/>
      <c r="AG361" s="337"/>
      <c r="AH361" s="337"/>
      <c r="AI361" s="337"/>
      <c r="AJ361" s="337"/>
      <c r="AK361" s="337"/>
      <c r="AL361" s="337"/>
      <c r="AM361" s="337"/>
      <c r="AN361" s="337"/>
      <c r="AO361" s="337"/>
      <c r="AP361" s="337"/>
      <c r="AQ361" s="337"/>
      <c r="AR361" s="337"/>
      <c r="AS361" s="337"/>
      <c r="AT361" s="337"/>
      <c r="AU361" s="337"/>
      <c r="AV361" s="337"/>
      <c r="AW361" s="337"/>
      <c r="AX361" s="337"/>
      <c r="AY361" s="337"/>
      <c r="AZ361" s="337"/>
      <c r="BA361" s="337"/>
      <c r="BB361" s="337"/>
      <c r="BC361" s="337"/>
      <c r="BD361" s="337"/>
      <c r="BE361" s="65"/>
      <c r="BF361" s="65"/>
      <c r="BG361" s="342">
        <f t="shared" si="36"/>
        <v>0</v>
      </c>
      <c r="BH361" s="357">
        <f t="shared" si="37"/>
        <v>0</v>
      </c>
      <c r="BI361" s="207">
        <v>900</v>
      </c>
      <c r="BJ361" s="207">
        <v>350</v>
      </c>
      <c r="BK361" s="217"/>
      <c r="BL361" s="218"/>
      <c r="BM361" s="118">
        <f t="shared" si="38"/>
        <v>0</v>
      </c>
      <c r="BN361" s="9">
        <f t="shared" si="39"/>
        <v>0</v>
      </c>
      <c r="BO361" s="219">
        <f t="shared" si="40"/>
        <v>0</v>
      </c>
      <c r="BP361" s="123">
        <v>0</v>
      </c>
      <c r="BQ361" s="123">
        <v>0</v>
      </c>
      <c r="BR361" s="219">
        <f t="shared" si="41"/>
        <v>0</v>
      </c>
      <c r="BS361" s="107"/>
      <c r="BV361" s="243"/>
      <c r="BW361" s="243"/>
      <c r="BX361" s="243"/>
      <c r="BY361" s="243"/>
      <c r="BZ361" s="243"/>
    </row>
    <row r="362" spans="1:78" s="6" customFormat="1" ht="15" hidden="1" customHeight="1" x14ac:dyDescent="0.3">
      <c r="A362" s="130"/>
      <c r="B362" s="355"/>
      <c r="C362" s="336"/>
      <c r="D362" s="356">
        <v>0</v>
      </c>
      <c r="E362" s="356">
        <v>0</v>
      </c>
      <c r="F362" s="337"/>
      <c r="G362" s="337"/>
      <c r="H362" s="337"/>
      <c r="I362" s="337"/>
      <c r="J362" s="337"/>
      <c r="K362" s="337"/>
      <c r="L362" s="337"/>
      <c r="M362" s="337"/>
      <c r="N362" s="337"/>
      <c r="O362" s="337"/>
      <c r="P362" s="337"/>
      <c r="Q362" s="337"/>
      <c r="R362" s="337"/>
      <c r="S362" s="337"/>
      <c r="T362" s="337"/>
      <c r="U362" s="337"/>
      <c r="V362" s="337"/>
      <c r="W362" s="337"/>
      <c r="X362" s="337"/>
      <c r="Y362" s="337"/>
      <c r="Z362" s="337"/>
      <c r="AA362" s="337"/>
      <c r="AB362" s="337"/>
      <c r="AC362" s="337"/>
      <c r="AD362" s="337"/>
      <c r="AE362" s="337"/>
      <c r="AF362" s="337"/>
      <c r="AG362" s="337"/>
      <c r="AH362" s="337"/>
      <c r="AI362" s="337"/>
      <c r="AJ362" s="337"/>
      <c r="AK362" s="337"/>
      <c r="AL362" s="337"/>
      <c r="AM362" s="337"/>
      <c r="AN362" s="337"/>
      <c r="AO362" s="337"/>
      <c r="AP362" s="337"/>
      <c r="AQ362" s="337"/>
      <c r="AR362" s="337"/>
      <c r="AS362" s="337"/>
      <c r="AT362" s="337"/>
      <c r="AU362" s="337"/>
      <c r="AV362" s="337"/>
      <c r="AW362" s="337"/>
      <c r="AX362" s="337"/>
      <c r="AY362" s="337"/>
      <c r="AZ362" s="337"/>
      <c r="BA362" s="337"/>
      <c r="BB362" s="337"/>
      <c r="BC362" s="337"/>
      <c r="BD362" s="337"/>
      <c r="BE362" s="65"/>
      <c r="BF362" s="65"/>
      <c r="BG362" s="342">
        <f t="shared" si="36"/>
        <v>0</v>
      </c>
      <c r="BH362" s="357">
        <f t="shared" si="37"/>
        <v>0</v>
      </c>
      <c r="BI362" s="207">
        <v>900</v>
      </c>
      <c r="BJ362" s="207">
        <v>350</v>
      </c>
      <c r="BK362" s="217"/>
      <c r="BL362" s="218"/>
      <c r="BM362" s="118">
        <f t="shared" si="38"/>
        <v>0</v>
      </c>
      <c r="BN362" s="9">
        <f t="shared" si="39"/>
        <v>0</v>
      </c>
      <c r="BO362" s="219">
        <f t="shared" si="40"/>
        <v>0</v>
      </c>
      <c r="BP362" s="123">
        <v>0</v>
      </c>
      <c r="BQ362" s="123">
        <v>0</v>
      </c>
      <c r="BR362" s="219">
        <f t="shared" si="41"/>
        <v>0</v>
      </c>
      <c r="BS362" s="107"/>
      <c r="BV362" s="243"/>
      <c r="BW362" s="243"/>
      <c r="BX362" s="243"/>
      <c r="BY362" s="243"/>
      <c r="BZ362" s="243"/>
    </row>
    <row r="363" spans="1:78" s="6" customFormat="1" ht="15" hidden="1" customHeight="1" x14ac:dyDescent="0.3">
      <c r="A363" s="130"/>
      <c r="B363" s="355"/>
      <c r="C363" s="336"/>
      <c r="D363" s="356">
        <v>0</v>
      </c>
      <c r="E363" s="356">
        <v>0</v>
      </c>
      <c r="F363" s="337"/>
      <c r="G363" s="337"/>
      <c r="H363" s="337"/>
      <c r="I363" s="337"/>
      <c r="J363" s="337"/>
      <c r="K363" s="337"/>
      <c r="L363" s="337"/>
      <c r="M363" s="337"/>
      <c r="N363" s="337"/>
      <c r="O363" s="337"/>
      <c r="P363" s="337"/>
      <c r="Q363" s="337"/>
      <c r="R363" s="337"/>
      <c r="S363" s="337"/>
      <c r="T363" s="337"/>
      <c r="U363" s="337"/>
      <c r="V363" s="337"/>
      <c r="W363" s="337"/>
      <c r="X363" s="337"/>
      <c r="Y363" s="337"/>
      <c r="Z363" s="337"/>
      <c r="AA363" s="337"/>
      <c r="AB363" s="337"/>
      <c r="AC363" s="337"/>
      <c r="AD363" s="337"/>
      <c r="AE363" s="337"/>
      <c r="AF363" s="337"/>
      <c r="AG363" s="337"/>
      <c r="AH363" s="337"/>
      <c r="AI363" s="337"/>
      <c r="AJ363" s="337"/>
      <c r="AK363" s="337"/>
      <c r="AL363" s="337"/>
      <c r="AM363" s="337"/>
      <c r="AN363" s="337"/>
      <c r="AO363" s="337"/>
      <c r="AP363" s="337"/>
      <c r="AQ363" s="337"/>
      <c r="AR363" s="337"/>
      <c r="AS363" s="337"/>
      <c r="AT363" s="337"/>
      <c r="AU363" s="337"/>
      <c r="AV363" s="337"/>
      <c r="AW363" s="337"/>
      <c r="AX363" s="337"/>
      <c r="AY363" s="337"/>
      <c r="AZ363" s="337"/>
      <c r="BA363" s="337"/>
      <c r="BB363" s="337"/>
      <c r="BC363" s="337"/>
      <c r="BD363" s="337"/>
      <c r="BE363" s="65"/>
      <c r="BF363" s="65"/>
      <c r="BG363" s="342">
        <f t="shared" si="36"/>
        <v>0</v>
      </c>
      <c r="BH363" s="357">
        <f t="shared" si="37"/>
        <v>0</v>
      </c>
      <c r="BI363" s="207">
        <v>900</v>
      </c>
      <c r="BJ363" s="207">
        <v>350</v>
      </c>
      <c r="BK363" s="217"/>
      <c r="BL363" s="218"/>
      <c r="BM363" s="118">
        <f t="shared" si="38"/>
        <v>0</v>
      </c>
      <c r="BN363" s="9">
        <f t="shared" si="39"/>
        <v>0</v>
      </c>
      <c r="BO363" s="219">
        <f t="shared" si="40"/>
        <v>0</v>
      </c>
      <c r="BP363" s="123">
        <v>0</v>
      </c>
      <c r="BQ363" s="123">
        <v>0</v>
      </c>
      <c r="BR363" s="219">
        <f t="shared" si="41"/>
        <v>0</v>
      </c>
      <c r="BS363" s="107"/>
      <c r="BV363" s="243"/>
      <c r="BW363" s="243"/>
      <c r="BX363" s="243"/>
      <c r="BY363" s="243"/>
      <c r="BZ363" s="243"/>
    </row>
    <row r="364" spans="1:78" s="6" customFormat="1" ht="15" hidden="1" customHeight="1" x14ac:dyDescent="0.3">
      <c r="A364" s="130"/>
      <c r="B364" s="355"/>
      <c r="C364" s="336"/>
      <c r="D364" s="356">
        <v>0</v>
      </c>
      <c r="E364" s="356">
        <v>0</v>
      </c>
      <c r="F364" s="337"/>
      <c r="G364" s="337"/>
      <c r="H364" s="337"/>
      <c r="I364" s="337"/>
      <c r="J364" s="337"/>
      <c r="K364" s="337"/>
      <c r="L364" s="337"/>
      <c r="M364" s="337"/>
      <c r="N364" s="337"/>
      <c r="O364" s="337"/>
      <c r="P364" s="337"/>
      <c r="Q364" s="337"/>
      <c r="R364" s="337"/>
      <c r="S364" s="337"/>
      <c r="T364" s="337"/>
      <c r="U364" s="337"/>
      <c r="V364" s="337"/>
      <c r="W364" s="337"/>
      <c r="X364" s="337"/>
      <c r="Y364" s="337"/>
      <c r="Z364" s="337"/>
      <c r="AA364" s="337"/>
      <c r="AB364" s="337"/>
      <c r="AC364" s="337"/>
      <c r="AD364" s="337"/>
      <c r="AE364" s="337"/>
      <c r="AF364" s="337"/>
      <c r="AG364" s="337"/>
      <c r="AH364" s="337"/>
      <c r="AI364" s="337"/>
      <c r="AJ364" s="337"/>
      <c r="AK364" s="337"/>
      <c r="AL364" s="337"/>
      <c r="AM364" s="337"/>
      <c r="AN364" s="337"/>
      <c r="AO364" s="337"/>
      <c r="AP364" s="337"/>
      <c r="AQ364" s="337"/>
      <c r="AR364" s="337"/>
      <c r="AS364" s="337"/>
      <c r="AT364" s="337"/>
      <c r="AU364" s="337"/>
      <c r="AV364" s="337"/>
      <c r="AW364" s="337"/>
      <c r="AX364" s="337"/>
      <c r="AY364" s="337"/>
      <c r="AZ364" s="337"/>
      <c r="BA364" s="337"/>
      <c r="BB364" s="337"/>
      <c r="BC364" s="337"/>
      <c r="BD364" s="337"/>
      <c r="BE364" s="65"/>
      <c r="BF364" s="65"/>
      <c r="BG364" s="342">
        <f t="shared" si="36"/>
        <v>0</v>
      </c>
      <c r="BH364" s="357">
        <f t="shared" si="37"/>
        <v>0</v>
      </c>
      <c r="BI364" s="207">
        <v>900</v>
      </c>
      <c r="BJ364" s="207">
        <v>350</v>
      </c>
      <c r="BK364" s="217"/>
      <c r="BL364" s="218"/>
      <c r="BM364" s="118">
        <f t="shared" si="38"/>
        <v>0</v>
      </c>
      <c r="BN364" s="9">
        <f t="shared" si="39"/>
        <v>0</v>
      </c>
      <c r="BO364" s="219">
        <f t="shared" si="40"/>
        <v>0</v>
      </c>
      <c r="BP364" s="123">
        <v>0</v>
      </c>
      <c r="BQ364" s="123">
        <v>0</v>
      </c>
      <c r="BR364" s="219">
        <f t="shared" si="41"/>
        <v>0</v>
      </c>
      <c r="BS364" s="107"/>
      <c r="BV364" s="243"/>
      <c r="BW364" s="243"/>
      <c r="BX364" s="243"/>
      <c r="BY364" s="243"/>
      <c r="BZ364" s="243"/>
    </row>
    <row r="365" spans="1:78" s="6" customFormat="1" x14ac:dyDescent="0.25">
      <c r="A365" s="188" t="s">
        <v>5</v>
      </c>
      <c r="B365" s="65"/>
      <c r="C365" s="65"/>
      <c r="D365" s="65"/>
      <c r="E365" s="176"/>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K365" s="189"/>
      <c r="BL365" s="190"/>
      <c r="BM365" s="76"/>
      <c r="BP365" s="18"/>
      <c r="BQ365" s="18"/>
      <c r="BR365" s="26"/>
      <c r="BS365" s="111"/>
      <c r="BV365" s="243"/>
      <c r="BW365" s="243"/>
      <c r="BX365" s="243"/>
      <c r="BY365" s="243"/>
      <c r="BZ365" s="243"/>
    </row>
    <row r="366" spans="1:78" s="6" customFormat="1" ht="14.4" x14ac:dyDescent="0.3">
      <c r="A366" s="207"/>
      <c r="B366" s="344"/>
      <c r="C366" s="344"/>
      <c r="D366" s="344"/>
      <c r="E366" s="344" t="s">
        <v>13</v>
      </c>
      <c r="F366" s="359">
        <f t="shared" ref="F366:BD366" si="42">SUM(F327:F364)</f>
        <v>0</v>
      </c>
      <c r="G366" s="365">
        <f t="shared" si="42"/>
        <v>0</v>
      </c>
      <c r="H366" s="345">
        <f t="shared" si="42"/>
        <v>0</v>
      </c>
      <c r="I366" s="345">
        <f t="shared" si="42"/>
        <v>0</v>
      </c>
      <c r="J366" s="345">
        <f t="shared" si="42"/>
        <v>0</v>
      </c>
      <c r="K366" s="345">
        <f t="shared" si="42"/>
        <v>0</v>
      </c>
      <c r="L366" s="345">
        <f t="shared" si="42"/>
        <v>0</v>
      </c>
      <c r="M366" s="345">
        <f t="shared" si="42"/>
        <v>0</v>
      </c>
      <c r="N366" s="345">
        <f t="shared" si="42"/>
        <v>0</v>
      </c>
      <c r="O366" s="345">
        <f t="shared" si="42"/>
        <v>0</v>
      </c>
      <c r="P366" s="345">
        <f t="shared" si="42"/>
        <v>0</v>
      </c>
      <c r="Q366" s="345">
        <f t="shared" si="42"/>
        <v>0</v>
      </c>
      <c r="R366" s="345">
        <f t="shared" si="42"/>
        <v>0</v>
      </c>
      <c r="S366" s="345">
        <f t="shared" si="42"/>
        <v>0</v>
      </c>
      <c r="T366" s="345">
        <f t="shared" si="42"/>
        <v>0</v>
      </c>
      <c r="U366" s="345">
        <f t="shared" si="42"/>
        <v>0</v>
      </c>
      <c r="V366" s="345">
        <f t="shared" si="42"/>
        <v>0</v>
      </c>
      <c r="W366" s="345">
        <f t="shared" si="42"/>
        <v>0</v>
      </c>
      <c r="X366" s="345">
        <f t="shared" si="42"/>
        <v>0</v>
      </c>
      <c r="Y366" s="345">
        <f t="shared" si="42"/>
        <v>0</v>
      </c>
      <c r="Z366" s="345">
        <f t="shared" si="42"/>
        <v>0</v>
      </c>
      <c r="AA366" s="345">
        <f t="shared" si="42"/>
        <v>0</v>
      </c>
      <c r="AB366" s="345">
        <f t="shared" si="42"/>
        <v>0</v>
      </c>
      <c r="AC366" s="345">
        <f t="shared" si="42"/>
        <v>0</v>
      </c>
      <c r="AD366" s="345">
        <f t="shared" si="42"/>
        <v>0</v>
      </c>
      <c r="AE366" s="345">
        <f t="shared" si="42"/>
        <v>0</v>
      </c>
      <c r="AF366" s="345">
        <f t="shared" si="42"/>
        <v>0</v>
      </c>
      <c r="AG366" s="345">
        <f t="shared" si="42"/>
        <v>0</v>
      </c>
      <c r="AH366" s="345">
        <f t="shared" si="42"/>
        <v>0</v>
      </c>
      <c r="AI366" s="345">
        <f t="shared" si="42"/>
        <v>0</v>
      </c>
      <c r="AJ366" s="345">
        <f t="shared" si="42"/>
        <v>0</v>
      </c>
      <c r="AK366" s="345">
        <f t="shared" si="42"/>
        <v>0</v>
      </c>
      <c r="AL366" s="345">
        <f t="shared" si="42"/>
        <v>0</v>
      </c>
      <c r="AM366" s="345">
        <f t="shared" si="42"/>
        <v>0</v>
      </c>
      <c r="AN366" s="345">
        <f t="shared" si="42"/>
        <v>0</v>
      </c>
      <c r="AO366" s="345">
        <f t="shared" si="42"/>
        <v>0</v>
      </c>
      <c r="AP366" s="345">
        <f t="shared" si="42"/>
        <v>0</v>
      </c>
      <c r="AQ366" s="345">
        <f t="shared" si="42"/>
        <v>0</v>
      </c>
      <c r="AR366" s="345">
        <f t="shared" si="42"/>
        <v>0</v>
      </c>
      <c r="AS366" s="345">
        <f t="shared" si="42"/>
        <v>0</v>
      </c>
      <c r="AT366" s="345">
        <f t="shared" si="42"/>
        <v>0</v>
      </c>
      <c r="AU366" s="345">
        <f t="shared" si="42"/>
        <v>0</v>
      </c>
      <c r="AV366" s="345">
        <f t="shared" si="42"/>
        <v>0</v>
      </c>
      <c r="AW366" s="345">
        <f t="shared" si="42"/>
        <v>0</v>
      </c>
      <c r="AX366" s="345">
        <f t="shared" si="42"/>
        <v>0</v>
      </c>
      <c r="AY366" s="345">
        <f t="shared" si="42"/>
        <v>0</v>
      </c>
      <c r="AZ366" s="345">
        <f t="shared" si="42"/>
        <v>0</v>
      </c>
      <c r="BA366" s="345">
        <f t="shared" si="42"/>
        <v>0</v>
      </c>
      <c r="BB366" s="345">
        <f t="shared" si="42"/>
        <v>0</v>
      </c>
      <c r="BC366" s="345">
        <f t="shared" si="42"/>
        <v>0</v>
      </c>
      <c r="BD366" s="345">
        <f t="shared" si="42"/>
        <v>0</v>
      </c>
      <c r="BE366" s="65"/>
      <c r="BF366" s="65"/>
      <c r="BG366" s="359">
        <f>SUM(BG327:BG364)</f>
        <v>0</v>
      </c>
      <c r="BH366" s="360">
        <f>SUM(BH327:BH364)</f>
        <v>0</v>
      </c>
      <c r="BK366" s="189"/>
      <c r="BL366" s="190"/>
      <c r="BM366" s="221"/>
      <c r="BN366" s="183">
        <f>SUM(BN327:BN365)</f>
        <v>0</v>
      </c>
      <c r="BO366" s="195">
        <f>SUM(BO327:BO365)</f>
        <v>0</v>
      </c>
      <c r="BP366" s="195">
        <f>SUM(BP327:BP365)</f>
        <v>0</v>
      </c>
      <c r="BQ366" s="195">
        <f>SUM(BQ327:BQ365)</f>
        <v>0</v>
      </c>
      <c r="BR366" s="195">
        <f>SUM(BR327:BR365)</f>
        <v>0</v>
      </c>
      <c r="BS366" s="111"/>
      <c r="BV366" s="243"/>
      <c r="BW366" s="243"/>
      <c r="BX366" s="243"/>
      <c r="BY366" s="243"/>
      <c r="BZ366" s="243"/>
    </row>
    <row r="367" spans="1:78" s="6" customFormat="1" ht="14.4" x14ac:dyDescent="0.3">
      <c r="A367" s="207"/>
      <c r="B367" s="344"/>
      <c r="C367" s="344"/>
      <c r="D367" s="344"/>
      <c r="E367" s="343"/>
      <c r="F367" s="343"/>
      <c r="G367" s="343"/>
      <c r="H367" s="343"/>
      <c r="I367" s="343"/>
      <c r="J367" s="343"/>
      <c r="K367" s="343"/>
      <c r="L367" s="343"/>
      <c r="M367" s="343"/>
      <c r="N367" s="343"/>
      <c r="O367" s="343"/>
      <c r="P367" s="343"/>
      <c r="Q367" s="343"/>
      <c r="R367" s="343"/>
      <c r="S367" s="343"/>
      <c r="T367" s="343"/>
      <c r="U367" s="343"/>
      <c r="V367" s="343"/>
      <c r="W367" s="343"/>
      <c r="X367" s="343"/>
      <c r="Y367" s="343"/>
      <c r="Z367" s="343"/>
      <c r="AA367" s="343"/>
      <c r="AB367" s="343"/>
      <c r="AC367" s="343"/>
      <c r="AD367" s="343"/>
      <c r="AE367" s="343"/>
      <c r="AF367" s="343"/>
      <c r="AG367" s="343"/>
      <c r="AH367" s="343"/>
      <c r="AI367" s="343"/>
      <c r="AJ367" s="343"/>
      <c r="AK367" s="343"/>
      <c r="AL367" s="343"/>
      <c r="AM367" s="343"/>
      <c r="AN367" s="343"/>
      <c r="AO367" s="343"/>
      <c r="AP367" s="343"/>
      <c r="AQ367" s="343"/>
      <c r="AR367" s="343"/>
      <c r="AS367" s="343"/>
      <c r="AT367" s="343"/>
      <c r="AU367" s="343"/>
      <c r="AV367" s="343"/>
      <c r="AW367" s="343"/>
      <c r="AX367" s="343"/>
      <c r="AY367" s="343"/>
      <c r="AZ367" s="343"/>
      <c r="BA367" s="343"/>
      <c r="BB367" s="343"/>
      <c r="BC367" s="343"/>
      <c r="BD367" s="343"/>
      <c r="BE367" s="362"/>
      <c r="BF367" s="362"/>
      <c r="BG367" s="343"/>
      <c r="BH367" s="343"/>
      <c r="BI367" s="142"/>
      <c r="BJ367" s="142"/>
      <c r="BK367" s="223"/>
      <c r="BL367" s="224"/>
      <c r="BM367" s="221"/>
      <c r="BN367" s="225" t="s">
        <v>8</v>
      </c>
      <c r="BP367" s="18"/>
      <c r="BQ367" s="18"/>
      <c r="BR367" s="26"/>
      <c r="BS367" s="111"/>
      <c r="BV367" s="243"/>
      <c r="BW367" s="243"/>
      <c r="BX367" s="243"/>
      <c r="BY367" s="243"/>
      <c r="BZ367" s="243"/>
    </row>
    <row r="368" spans="1:78" s="64" customFormat="1" ht="21" customHeight="1" x14ac:dyDescent="0.3">
      <c r="B368" s="448" t="s">
        <v>77</v>
      </c>
      <c r="C368" s="449"/>
      <c r="D368" s="449"/>
      <c r="E368" s="450"/>
      <c r="F368" s="457"/>
      <c r="G368" s="457"/>
      <c r="H368" s="457"/>
      <c r="I368" s="457"/>
      <c r="J368" s="457"/>
      <c r="K368" s="457"/>
      <c r="L368" s="457"/>
      <c r="M368" s="457"/>
      <c r="N368" s="457"/>
      <c r="O368" s="457"/>
      <c r="P368" s="457"/>
      <c r="Q368" s="457"/>
      <c r="R368" s="457"/>
      <c r="S368" s="457"/>
      <c r="T368" s="351"/>
      <c r="U368" s="351"/>
      <c r="V368" s="351"/>
      <c r="W368" s="351"/>
      <c r="X368" s="351"/>
      <c r="Y368" s="351"/>
      <c r="Z368" s="351"/>
      <c r="AA368" s="351"/>
      <c r="AB368" s="351"/>
      <c r="AC368" s="351"/>
      <c r="AD368" s="351"/>
      <c r="AE368" s="351"/>
      <c r="AF368" s="351"/>
      <c r="AG368" s="351"/>
      <c r="AH368" s="351"/>
      <c r="AI368" s="351"/>
      <c r="AJ368" s="351"/>
      <c r="AK368" s="351"/>
      <c r="AL368" s="351"/>
      <c r="AM368" s="351"/>
      <c r="AN368" s="351"/>
      <c r="AO368" s="351"/>
      <c r="AP368" s="351"/>
      <c r="AQ368" s="351"/>
      <c r="AR368" s="351"/>
      <c r="AS368" s="351"/>
      <c r="AT368" s="351"/>
      <c r="AU368" s="351"/>
      <c r="AV368" s="351"/>
      <c r="AW368" s="351"/>
      <c r="AX368" s="351"/>
      <c r="AY368" s="351"/>
      <c r="AZ368" s="351"/>
      <c r="BA368" s="351"/>
      <c r="BB368" s="351"/>
      <c r="BC368" s="351"/>
      <c r="BD368" s="351"/>
      <c r="BE368" s="352"/>
      <c r="BF368" s="352"/>
      <c r="BG368" s="343"/>
      <c r="BH368" s="343"/>
      <c r="BI368" s="202"/>
      <c r="BK368" s="203"/>
      <c r="BL368" s="204"/>
      <c r="BM368" s="226"/>
      <c r="BN368" s="206"/>
      <c r="BO368" s="12"/>
      <c r="BP368" s="63"/>
      <c r="BQ368" s="63"/>
      <c r="BR368" s="62"/>
      <c r="BS368" s="113"/>
      <c r="BU368" s="12"/>
      <c r="BV368" s="15"/>
      <c r="BW368" s="15"/>
      <c r="BX368" s="15"/>
      <c r="BY368" s="15"/>
      <c r="BZ368" s="15"/>
    </row>
    <row r="369" spans="1:78" s="6" customFormat="1" ht="14.4" x14ac:dyDescent="0.3">
      <c r="A369" s="207"/>
      <c r="B369" s="326" t="s">
        <v>78</v>
      </c>
      <c r="C369" s="328"/>
      <c r="D369" s="328"/>
      <c r="E369" s="176"/>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343"/>
      <c r="BH369" s="343"/>
      <c r="BK369" s="189"/>
      <c r="BL369" s="190"/>
      <c r="BM369" s="226"/>
      <c r="BN369" s="142"/>
      <c r="BO369" s="142"/>
      <c r="BP369" s="18"/>
      <c r="BQ369" s="18"/>
      <c r="BR369" s="26"/>
      <c r="BS369" s="111"/>
      <c r="BV369" s="243"/>
      <c r="BW369" s="243"/>
      <c r="BX369" s="243"/>
      <c r="BY369" s="243"/>
      <c r="BZ369" s="243"/>
    </row>
    <row r="370" spans="1:78" s="1" customFormat="1" ht="66" hidden="1" customHeight="1" x14ac:dyDescent="0.3">
      <c r="A370" s="130"/>
      <c r="B370" s="353"/>
      <c r="C370" s="348"/>
      <c r="D370" s="348"/>
      <c r="E370" s="354"/>
      <c r="F370" s="418" t="str">
        <f t="shared" ref="F370:BD370" si="43">IF(F1&lt;&gt;"",F1,"")</f>
        <v/>
      </c>
      <c r="G370" s="418" t="str">
        <f t="shared" si="43"/>
        <v/>
      </c>
      <c r="H370" s="418" t="str">
        <f t="shared" si="43"/>
        <v/>
      </c>
      <c r="I370" s="418" t="str">
        <f t="shared" si="43"/>
        <v/>
      </c>
      <c r="J370" s="418" t="str">
        <f t="shared" si="43"/>
        <v/>
      </c>
      <c r="K370" s="418" t="str">
        <f t="shared" si="43"/>
        <v/>
      </c>
      <c r="L370" s="418" t="str">
        <f t="shared" si="43"/>
        <v/>
      </c>
      <c r="M370" s="418" t="str">
        <f t="shared" si="43"/>
        <v/>
      </c>
      <c r="N370" s="418" t="str">
        <f t="shared" si="43"/>
        <v/>
      </c>
      <c r="O370" s="418" t="str">
        <f t="shared" si="43"/>
        <v/>
      </c>
      <c r="P370" s="342" t="str">
        <f t="shared" si="43"/>
        <v/>
      </c>
      <c r="Q370" s="342" t="str">
        <f t="shared" si="43"/>
        <v/>
      </c>
      <c r="R370" s="342" t="str">
        <f t="shared" si="43"/>
        <v/>
      </c>
      <c r="S370" s="342" t="str">
        <f t="shared" si="43"/>
        <v/>
      </c>
      <c r="T370" s="342" t="str">
        <f t="shared" si="43"/>
        <v/>
      </c>
      <c r="U370" s="342" t="str">
        <f t="shared" si="43"/>
        <v/>
      </c>
      <c r="V370" s="342" t="str">
        <f t="shared" si="43"/>
        <v/>
      </c>
      <c r="W370" s="342" t="str">
        <f t="shared" si="43"/>
        <v/>
      </c>
      <c r="X370" s="342" t="str">
        <f t="shared" si="43"/>
        <v/>
      </c>
      <c r="Y370" s="342" t="str">
        <f t="shared" si="43"/>
        <v/>
      </c>
      <c r="Z370" s="342" t="str">
        <f t="shared" si="43"/>
        <v/>
      </c>
      <c r="AA370" s="342" t="str">
        <f t="shared" si="43"/>
        <v/>
      </c>
      <c r="AB370" s="342" t="str">
        <f t="shared" si="43"/>
        <v/>
      </c>
      <c r="AC370" s="342" t="str">
        <f t="shared" si="43"/>
        <v/>
      </c>
      <c r="AD370" s="342" t="str">
        <f t="shared" si="43"/>
        <v/>
      </c>
      <c r="AE370" s="342" t="str">
        <f t="shared" si="43"/>
        <v/>
      </c>
      <c r="AF370" s="342" t="str">
        <f t="shared" si="43"/>
        <v/>
      </c>
      <c r="AG370" s="342" t="str">
        <f t="shared" si="43"/>
        <v/>
      </c>
      <c r="AH370" s="342" t="str">
        <f t="shared" si="43"/>
        <v/>
      </c>
      <c r="AI370" s="342" t="str">
        <f t="shared" si="43"/>
        <v/>
      </c>
      <c r="AJ370" s="342" t="str">
        <f t="shared" si="43"/>
        <v/>
      </c>
      <c r="AK370" s="342" t="str">
        <f t="shared" si="43"/>
        <v/>
      </c>
      <c r="AL370" s="342" t="str">
        <f t="shared" si="43"/>
        <v/>
      </c>
      <c r="AM370" s="342" t="str">
        <f t="shared" si="43"/>
        <v/>
      </c>
      <c r="AN370" s="342" t="str">
        <f t="shared" si="43"/>
        <v/>
      </c>
      <c r="AO370" s="342" t="str">
        <f t="shared" si="43"/>
        <v/>
      </c>
      <c r="AP370" s="342" t="str">
        <f t="shared" si="43"/>
        <v/>
      </c>
      <c r="AQ370" s="342" t="str">
        <f t="shared" si="43"/>
        <v/>
      </c>
      <c r="AR370" s="342" t="str">
        <f t="shared" si="43"/>
        <v/>
      </c>
      <c r="AS370" s="342" t="str">
        <f t="shared" si="43"/>
        <v/>
      </c>
      <c r="AT370" s="342" t="str">
        <f t="shared" si="43"/>
        <v/>
      </c>
      <c r="AU370" s="342" t="str">
        <f t="shared" si="43"/>
        <v/>
      </c>
      <c r="AV370" s="342" t="str">
        <f t="shared" si="43"/>
        <v/>
      </c>
      <c r="AW370" s="342" t="str">
        <f t="shared" si="43"/>
        <v/>
      </c>
      <c r="AX370" s="342" t="str">
        <f t="shared" si="43"/>
        <v/>
      </c>
      <c r="AY370" s="342" t="str">
        <f t="shared" si="43"/>
        <v/>
      </c>
      <c r="AZ370" s="342" t="str">
        <f t="shared" si="43"/>
        <v/>
      </c>
      <c r="BA370" s="342" t="str">
        <f t="shared" si="43"/>
        <v/>
      </c>
      <c r="BB370" s="342" t="str">
        <f t="shared" si="43"/>
        <v/>
      </c>
      <c r="BC370" s="342" t="str">
        <f t="shared" si="43"/>
        <v/>
      </c>
      <c r="BD370" s="342" t="str">
        <f t="shared" si="43"/>
        <v/>
      </c>
      <c r="BE370" s="348"/>
      <c r="BF370" s="348"/>
      <c r="BG370" s="343"/>
      <c r="BH370" s="343"/>
      <c r="BK370" s="197"/>
      <c r="BL370" s="198"/>
      <c r="BM370" s="226"/>
      <c r="BN370" s="142"/>
      <c r="BO370" s="142"/>
      <c r="BP370" s="16"/>
      <c r="BQ370" s="16"/>
      <c r="BR370" s="24"/>
      <c r="BS370" s="110"/>
      <c r="BV370" s="2"/>
      <c r="BW370" s="2"/>
      <c r="BX370" s="2"/>
      <c r="BY370" s="2"/>
      <c r="BZ370" s="2"/>
    </row>
    <row r="371" spans="1:78" s="1" customFormat="1" ht="15" customHeight="1" x14ac:dyDescent="0.3">
      <c r="A371" s="130"/>
      <c r="B371" s="353"/>
      <c r="C371" s="348"/>
      <c r="D371" s="348"/>
      <c r="E371" s="354"/>
      <c r="F371" s="419"/>
      <c r="G371" s="419"/>
      <c r="H371" s="419"/>
      <c r="I371" s="419"/>
      <c r="J371" s="419"/>
      <c r="K371" s="419"/>
      <c r="L371" s="419"/>
      <c r="M371" s="419"/>
      <c r="N371" s="419"/>
      <c r="O371" s="419"/>
      <c r="P371" s="419"/>
      <c r="Q371" s="419"/>
      <c r="R371" s="419"/>
      <c r="S371" s="419"/>
      <c r="T371" s="419"/>
      <c r="U371" s="419"/>
      <c r="V371" s="419"/>
      <c r="W371" s="419"/>
      <c r="X371" s="419"/>
      <c r="Y371" s="419"/>
      <c r="Z371" s="419"/>
      <c r="AA371" s="419"/>
      <c r="AB371" s="419"/>
      <c r="AC371" s="419"/>
      <c r="AD371" s="419"/>
      <c r="AE371" s="419"/>
      <c r="AF371" s="419"/>
      <c r="AG371" s="419"/>
      <c r="AH371" s="419"/>
      <c r="AI371" s="419"/>
      <c r="AJ371" s="419"/>
      <c r="AK371" s="419"/>
      <c r="AL371" s="419"/>
      <c r="AM371" s="419"/>
      <c r="AN371" s="419"/>
      <c r="AO371" s="419"/>
      <c r="AP371" s="419"/>
      <c r="AQ371" s="419"/>
      <c r="AR371" s="419"/>
      <c r="AS371" s="419"/>
      <c r="AT371" s="419"/>
      <c r="AU371" s="419"/>
      <c r="AV371" s="419"/>
      <c r="AW371" s="419"/>
      <c r="AX371" s="419"/>
      <c r="AY371" s="419"/>
      <c r="AZ371" s="419"/>
      <c r="BA371" s="419"/>
      <c r="BB371" s="419"/>
      <c r="BC371" s="419"/>
      <c r="BD371" s="419"/>
      <c r="BE371" s="348"/>
      <c r="BF371" s="348"/>
      <c r="BG371" s="343"/>
      <c r="BH371" s="343"/>
      <c r="BK371" s="197"/>
      <c r="BL371" s="198"/>
      <c r="BM371" s="226"/>
      <c r="BN371" s="142"/>
      <c r="BO371" s="142"/>
      <c r="BP371" s="16"/>
      <c r="BQ371" s="16"/>
      <c r="BR371" s="24"/>
      <c r="BS371" s="110"/>
      <c r="BV371" s="2"/>
      <c r="BW371" s="2"/>
      <c r="BX371" s="2"/>
      <c r="BY371" s="2"/>
      <c r="BZ371" s="2"/>
    </row>
    <row r="372" spans="1:78" s="103" customFormat="1" ht="36" customHeight="1" x14ac:dyDescent="0.3">
      <c r="A372" s="227"/>
      <c r="B372" s="462" t="s">
        <v>176</v>
      </c>
      <c r="C372" s="459" t="s">
        <v>62</v>
      </c>
      <c r="D372" s="459" t="s">
        <v>53</v>
      </c>
      <c r="E372" s="463" t="s">
        <v>80</v>
      </c>
      <c r="F372" s="464" t="s">
        <v>123</v>
      </c>
      <c r="G372" s="461"/>
      <c r="H372" s="461"/>
      <c r="I372" s="461"/>
      <c r="J372" s="461"/>
      <c r="K372" s="461"/>
      <c r="L372" s="461"/>
      <c r="M372" s="461"/>
      <c r="N372" s="461"/>
      <c r="O372" s="461"/>
      <c r="P372" s="461"/>
      <c r="Q372" s="461"/>
      <c r="R372" s="461"/>
      <c r="S372" s="461"/>
      <c r="T372" s="413"/>
      <c r="U372" s="413"/>
      <c r="V372" s="413"/>
      <c r="W372" s="413"/>
      <c r="X372" s="413"/>
      <c r="Y372" s="413"/>
      <c r="Z372" s="413"/>
      <c r="AA372" s="413"/>
      <c r="AB372" s="413"/>
      <c r="AC372" s="413"/>
      <c r="AD372" s="413"/>
      <c r="AE372" s="413"/>
      <c r="AF372" s="413"/>
      <c r="AG372" s="413"/>
      <c r="AH372" s="413"/>
      <c r="AI372" s="413"/>
      <c r="AJ372" s="413"/>
      <c r="AK372" s="413"/>
      <c r="AL372" s="413"/>
      <c r="AM372" s="413"/>
      <c r="AN372" s="413"/>
      <c r="AO372" s="413"/>
      <c r="AP372" s="413"/>
      <c r="AQ372" s="413"/>
      <c r="AR372" s="413"/>
      <c r="AS372" s="413"/>
      <c r="AT372" s="413"/>
      <c r="AU372" s="413"/>
      <c r="AV372" s="413"/>
      <c r="AW372" s="413"/>
      <c r="AX372" s="413"/>
      <c r="AY372" s="413"/>
      <c r="AZ372" s="413"/>
      <c r="BA372" s="413"/>
      <c r="BB372" s="413"/>
      <c r="BC372" s="413"/>
      <c r="BD372" s="413"/>
      <c r="BE372" s="228"/>
      <c r="BF372" s="228"/>
      <c r="BG372" s="175" t="s">
        <v>102</v>
      </c>
      <c r="BH372" s="177" t="s">
        <v>99</v>
      </c>
      <c r="BK372" s="229"/>
      <c r="BL372" s="230"/>
      <c r="BM372" s="226"/>
      <c r="BN372" s="142"/>
      <c r="BO372" s="181" t="s">
        <v>100</v>
      </c>
      <c r="BP372" s="181" t="s">
        <v>94</v>
      </c>
      <c r="BQ372" s="181" t="s">
        <v>108</v>
      </c>
      <c r="BR372" s="215" t="s">
        <v>95</v>
      </c>
      <c r="BS372" s="107" t="s">
        <v>31</v>
      </c>
      <c r="BV372" s="282"/>
      <c r="BW372" s="282"/>
      <c r="BX372" s="282"/>
      <c r="BY372" s="282"/>
      <c r="BZ372" s="282"/>
    </row>
    <row r="373" spans="1:78" s="6" customFormat="1" ht="14.4" x14ac:dyDescent="0.3">
      <c r="A373" s="207"/>
      <c r="B373" s="355"/>
      <c r="C373" s="336"/>
      <c r="D373" s="356">
        <v>0</v>
      </c>
      <c r="E373" s="368">
        <v>0</v>
      </c>
      <c r="F373" s="337"/>
      <c r="G373" s="337"/>
      <c r="H373" s="337"/>
      <c r="I373" s="337"/>
      <c r="J373" s="337"/>
      <c r="K373" s="337"/>
      <c r="L373" s="337"/>
      <c r="M373" s="337"/>
      <c r="N373" s="337"/>
      <c r="O373" s="337"/>
      <c r="P373" s="337"/>
      <c r="Q373" s="337"/>
      <c r="R373" s="337"/>
      <c r="S373" s="337"/>
      <c r="T373" s="337"/>
      <c r="U373" s="337"/>
      <c r="V373" s="337"/>
      <c r="W373" s="337"/>
      <c r="X373" s="337"/>
      <c r="Y373" s="337"/>
      <c r="Z373" s="337"/>
      <c r="AA373" s="337"/>
      <c r="AB373" s="337"/>
      <c r="AC373" s="337"/>
      <c r="AD373" s="337"/>
      <c r="AE373" s="337"/>
      <c r="AF373" s="337"/>
      <c r="AG373" s="337"/>
      <c r="AH373" s="337"/>
      <c r="AI373" s="337"/>
      <c r="AJ373" s="337"/>
      <c r="AK373" s="337"/>
      <c r="AL373" s="337"/>
      <c r="AM373" s="337"/>
      <c r="AN373" s="337"/>
      <c r="AO373" s="337"/>
      <c r="AP373" s="337"/>
      <c r="AQ373" s="337"/>
      <c r="AR373" s="337"/>
      <c r="AS373" s="337"/>
      <c r="AT373" s="337"/>
      <c r="AU373" s="337"/>
      <c r="AV373" s="337"/>
      <c r="AW373" s="337"/>
      <c r="AX373" s="337"/>
      <c r="AY373" s="337"/>
      <c r="AZ373" s="337"/>
      <c r="BA373" s="337"/>
      <c r="BB373" s="337"/>
      <c r="BC373" s="337"/>
      <c r="BD373" s="337"/>
      <c r="BE373" s="65"/>
      <c r="BF373" s="65"/>
      <c r="BG373" s="342">
        <f t="shared" ref="BG373:BG408" si="44">SUM(F373:BD373)</f>
        <v>0</v>
      </c>
      <c r="BH373" s="357">
        <f>IF(BG373&gt;0,E373/BG373,0)</f>
        <v>0</v>
      </c>
      <c r="BI373" s="216"/>
      <c r="BJ373" s="207">
        <v>350</v>
      </c>
      <c r="BK373" s="217"/>
      <c r="BL373" s="218"/>
      <c r="BM373" s="226"/>
      <c r="BN373" s="142"/>
      <c r="BO373" s="124">
        <f>E373</f>
        <v>0</v>
      </c>
      <c r="BP373" s="123">
        <v>0</v>
      </c>
      <c r="BQ373" s="123">
        <v>0</v>
      </c>
      <c r="BR373" s="125">
        <f>E373-BO373-BP373-BQ373</f>
        <v>0</v>
      </c>
      <c r="BS373" s="107"/>
      <c r="BV373" s="243"/>
      <c r="BW373" s="243"/>
      <c r="BX373" s="243"/>
      <c r="BY373" s="243"/>
      <c r="BZ373" s="243"/>
    </row>
    <row r="374" spans="1:78" s="18" customFormat="1" ht="14.4" x14ac:dyDescent="0.3">
      <c r="A374" s="220"/>
      <c r="B374" s="355"/>
      <c r="C374" s="336"/>
      <c r="D374" s="356">
        <v>0</v>
      </c>
      <c r="E374" s="368">
        <v>0</v>
      </c>
      <c r="F374" s="337"/>
      <c r="G374" s="337"/>
      <c r="H374" s="337"/>
      <c r="I374" s="337"/>
      <c r="J374" s="337"/>
      <c r="K374" s="337"/>
      <c r="L374" s="337"/>
      <c r="M374" s="337"/>
      <c r="N374" s="337"/>
      <c r="O374" s="337"/>
      <c r="P374" s="337"/>
      <c r="Q374" s="337"/>
      <c r="R374" s="337"/>
      <c r="S374" s="337"/>
      <c r="T374" s="337"/>
      <c r="U374" s="337"/>
      <c r="V374" s="337"/>
      <c r="W374" s="337"/>
      <c r="X374" s="337"/>
      <c r="Y374" s="337"/>
      <c r="Z374" s="337"/>
      <c r="AA374" s="337"/>
      <c r="AB374" s="337"/>
      <c r="AC374" s="337"/>
      <c r="AD374" s="337"/>
      <c r="AE374" s="337"/>
      <c r="AF374" s="337"/>
      <c r="AG374" s="337"/>
      <c r="AH374" s="337"/>
      <c r="AI374" s="337"/>
      <c r="AJ374" s="337"/>
      <c r="AK374" s="337"/>
      <c r="AL374" s="337"/>
      <c r="AM374" s="337"/>
      <c r="AN374" s="337"/>
      <c r="AO374" s="337"/>
      <c r="AP374" s="337"/>
      <c r="AQ374" s="337"/>
      <c r="AR374" s="337"/>
      <c r="AS374" s="337"/>
      <c r="AT374" s="337"/>
      <c r="AU374" s="337"/>
      <c r="AV374" s="337"/>
      <c r="AW374" s="337"/>
      <c r="AX374" s="337"/>
      <c r="AY374" s="337"/>
      <c r="AZ374" s="337"/>
      <c r="BA374" s="337"/>
      <c r="BB374" s="337"/>
      <c r="BC374" s="337"/>
      <c r="BD374" s="337"/>
      <c r="BE374" s="358"/>
      <c r="BF374" s="358"/>
      <c r="BG374" s="342">
        <f t="shared" si="44"/>
        <v>0</v>
      </c>
      <c r="BH374" s="357">
        <f t="shared" ref="BH374:BH408" si="45">IF(BG374&gt;0,E374/BG374,0)</f>
        <v>0</v>
      </c>
      <c r="BI374" s="216"/>
      <c r="BJ374" s="207">
        <v>351</v>
      </c>
      <c r="BK374" s="217"/>
      <c r="BL374" s="218"/>
      <c r="BM374" s="226"/>
      <c r="BN374" s="142"/>
      <c r="BO374" s="124">
        <f t="shared" ref="BO374:BO408" si="46">E374</f>
        <v>0</v>
      </c>
      <c r="BP374" s="123">
        <v>0</v>
      </c>
      <c r="BQ374" s="123">
        <v>0</v>
      </c>
      <c r="BR374" s="125">
        <f t="shared" ref="BR374:BR408" si="47">E374-BO374-BP374-BQ374</f>
        <v>0</v>
      </c>
      <c r="BS374" s="107"/>
      <c r="BV374" s="283"/>
      <c r="BW374" s="283"/>
      <c r="BX374" s="283"/>
      <c r="BY374" s="283"/>
      <c r="BZ374" s="283"/>
    </row>
    <row r="375" spans="1:78" s="6" customFormat="1" ht="14.4" x14ac:dyDescent="0.3">
      <c r="A375" s="207"/>
      <c r="B375" s="355"/>
      <c r="C375" s="336"/>
      <c r="D375" s="356">
        <v>0</v>
      </c>
      <c r="E375" s="368">
        <v>0</v>
      </c>
      <c r="F375" s="337"/>
      <c r="G375" s="337"/>
      <c r="H375" s="337"/>
      <c r="I375" s="337"/>
      <c r="J375" s="337"/>
      <c r="K375" s="337"/>
      <c r="L375" s="337"/>
      <c r="M375" s="337"/>
      <c r="N375" s="337"/>
      <c r="O375" s="337"/>
      <c r="P375" s="337"/>
      <c r="Q375" s="337"/>
      <c r="R375" s="337"/>
      <c r="S375" s="337"/>
      <c r="T375" s="337"/>
      <c r="U375" s="337"/>
      <c r="V375" s="337"/>
      <c r="W375" s="337"/>
      <c r="X375" s="337"/>
      <c r="Y375" s="337"/>
      <c r="Z375" s="337"/>
      <c r="AA375" s="337"/>
      <c r="AB375" s="337"/>
      <c r="AC375" s="337"/>
      <c r="AD375" s="337"/>
      <c r="AE375" s="337"/>
      <c r="AF375" s="337"/>
      <c r="AG375" s="337"/>
      <c r="AH375" s="337"/>
      <c r="AI375" s="337"/>
      <c r="AJ375" s="337"/>
      <c r="AK375" s="337"/>
      <c r="AL375" s="337"/>
      <c r="AM375" s="337"/>
      <c r="AN375" s="337"/>
      <c r="AO375" s="337"/>
      <c r="AP375" s="337"/>
      <c r="AQ375" s="337"/>
      <c r="AR375" s="337"/>
      <c r="AS375" s="337"/>
      <c r="AT375" s="337"/>
      <c r="AU375" s="337"/>
      <c r="AV375" s="337"/>
      <c r="AW375" s="337"/>
      <c r="AX375" s="337"/>
      <c r="AY375" s="337"/>
      <c r="AZ375" s="337"/>
      <c r="BA375" s="337"/>
      <c r="BB375" s="337"/>
      <c r="BC375" s="337"/>
      <c r="BD375" s="337"/>
      <c r="BE375" s="65"/>
      <c r="BF375" s="65"/>
      <c r="BG375" s="342">
        <f t="shared" si="44"/>
        <v>0</v>
      </c>
      <c r="BH375" s="357">
        <f t="shared" si="45"/>
        <v>0</v>
      </c>
      <c r="BI375" s="207">
        <v>900</v>
      </c>
      <c r="BJ375" s="207">
        <v>350</v>
      </c>
      <c r="BK375" s="217"/>
      <c r="BL375" s="218"/>
      <c r="BM375" s="226"/>
      <c r="BN375" s="142"/>
      <c r="BO375" s="124">
        <f t="shared" si="46"/>
        <v>0</v>
      </c>
      <c r="BP375" s="123">
        <v>0</v>
      </c>
      <c r="BQ375" s="123">
        <v>0</v>
      </c>
      <c r="BR375" s="125">
        <f t="shared" si="47"/>
        <v>0</v>
      </c>
      <c r="BS375" s="107"/>
      <c r="BV375" s="243"/>
      <c r="BW375" s="243"/>
      <c r="BX375" s="243"/>
      <c r="BY375" s="243"/>
      <c r="BZ375" s="243"/>
    </row>
    <row r="376" spans="1:78" s="6" customFormat="1" ht="14.4" x14ac:dyDescent="0.3">
      <c r="A376" s="207"/>
      <c r="B376" s="355"/>
      <c r="C376" s="336"/>
      <c r="D376" s="356">
        <v>0</v>
      </c>
      <c r="E376" s="368">
        <v>0</v>
      </c>
      <c r="F376" s="337"/>
      <c r="G376" s="337"/>
      <c r="H376" s="337"/>
      <c r="I376" s="337"/>
      <c r="J376" s="337"/>
      <c r="K376" s="337"/>
      <c r="L376" s="337"/>
      <c r="M376" s="337"/>
      <c r="N376" s="337"/>
      <c r="O376" s="337"/>
      <c r="P376" s="337"/>
      <c r="Q376" s="337"/>
      <c r="R376" s="337"/>
      <c r="S376" s="337"/>
      <c r="T376" s="337"/>
      <c r="U376" s="337"/>
      <c r="V376" s="337"/>
      <c r="W376" s="337"/>
      <c r="X376" s="337"/>
      <c r="Y376" s="337"/>
      <c r="Z376" s="337"/>
      <c r="AA376" s="337"/>
      <c r="AB376" s="337"/>
      <c r="AC376" s="337"/>
      <c r="AD376" s="337"/>
      <c r="AE376" s="337"/>
      <c r="AF376" s="337"/>
      <c r="AG376" s="337"/>
      <c r="AH376" s="337"/>
      <c r="AI376" s="337"/>
      <c r="AJ376" s="337"/>
      <c r="AK376" s="337"/>
      <c r="AL376" s="337"/>
      <c r="AM376" s="337"/>
      <c r="AN376" s="337"/>
      <c r="AO376" s="337"/>
      <c r="AP376" s="337"/>
      <c r="AQ376" s="337"/>
      <c r="AR376" s="337"/>
      <c r="AS376" s="337"/>
      <c r="AT376" s="337"/>
      <c r="AU376" s="337"/>
      <c r="AV376" s="337"/>
      <c r="AW376" s="337"/>
      <c r="AX376" s="337"/>
      <c r="AY376" s="337"/>
      <c r="AZ376" s="337"/>
      <c r="BA376" s="337"/>
      <c r="BB376" s="337"/>
      <c r="BC376" s="337"/>
      <c r="BD376" s="337"/>
      <c r="BE376" s="65"/>
      <c r="BF376" s="65"/>
      <c r="BG376" s="342">
        <f t="shared" si="44"/>
        <v>0</v>
      </c>
      <c r="BH376" s="357">
        <f t="shared" si="45"/>
        <v>0</v>
      </c>
      <c r="BI376" s="207">
        <v>900</v>
      </c>
      <c r="BJ376" s="207">
        <v>350</v>
      </c>
      <c r="BK376" s="217"/>
      <c r="BL376" s="218"/>
      <c r="BM376" s="226"/>
      <c r="BN376" s="142"/>
      <c r="BO376" s="124">
        <f t="shared" si="46"/>
        <v>0</v>
      </c>
      <c r="BP376" s="123">
        <v>0</v>
      </c>
      <c r="BQ376" s="123">
        <v>0</v>
      </c>
      <c r="BR376" s="125">
        <f t="shared" si="47"/>
        <v>0</v>
      </c>
      <c r="BS376" s="107"/>
      <c r="BV376" s="243"/>
      <c r="BW376" s="243"/>
      <c r="BX376" s="243"/>
      <c r="BY376" s="243"/>
      <c r="BZ376" s="243"/>
    </row>
    <row r="377" spans="1:78" s="6" customFormat="1" ht="14.4" x14ac:dyDescent="0.3">
      <c r="A377" s="207"/>
      <c r="B377" s="355"/>
      <c r="C377" s="336"/>
      <c r="D377" s="356">
        <v>0</v>
      </c>
      <c r="E377" s="368">
        <v>0</v>
      </c>
      <c r="F377" s="337"/>
      <c r="G377" s="337"/>
      <c r="H377" s="337"/>
      <c r="I377" s="337"/>
      <c r="J377" s="337"/>
      <c r="K377" s="337"/>
      <c r="L377" s="337"/>
      <c r="M377" s="337"/>
      <c r="N377" s="337"/>
      <c r="O377" s="337"/>
      <c r="P377" s="337"/>
      <c r="Q377" s="337"/>
      <c r="R377" s="337"/>
      <c r="S377" s="337"/>
      <c r="T377" s="337"/>
      <c r="U377" s="337"/>
      <c r="V377" s="337"/>
      <c r="W377" s="337"/>
      <c r="X377" s="337"/>
      <c r="Y377" s="337"/>
      <c r="Z377" s="337"/>
      <c r="AA377" s="337"/>
      <c r="AB377" s="337"/>
      <c r="AC377" s="337"/>
      <c r="AD377" s="337"/>
      <c r="AE377" s="337"/>
      <c r="AF377" s="337"/>
      <c r="AG377" s="337"/>
      <c r="AH377" s="337"/>
      <c r="AI377" s="337"/>
      <c r="AJ377" s="337"/>
      <c r="AK377" s="337"/>
      <c r="AL377" s="337"/>
      <c r="AM377" s="337"/>
      <c r="AN377" s="337"/>
      <c r="AO377" s="337"/>
      <c r="AP377" s="337"/>
      <c r="AQ377" s="337"/>
      <c r="AR377" s="337"/>
      <c r="AS377" s="337"/>
      <c r="AT377" s="337"/>
      <c r="AU377" s="337"/>
      <c r="AV377" s="337"/>
      <c r="AW377" s="337"/>
      <c r="AX377" s="337"/>
      <c r="AY377" s="337"/>
      <c r="AZ377" s="337"/>
      <c r="BA377" s="337"/>
      <c r="BB377" s="337"/>
      <c r="BC377" s="337"/>
      <c r="BD377" s="337"/>
      <c r="BE377" s="65"/>
      <c r="BF377" s="65"/>
      <c r="BG377" s="342">
        <f t="shared" si="44"/>
        <v>0</v>
      </c>
      <c r="BH377" s="357">
        <f t="shared" si="45"/>
        <v>0</v>
      </c>
      <c r="BI377" s="207">
        <v>900</v>
      </c>
      <c r="BJ377" s="207">
        <v>350</v>
      </c>
      <c r="BK377" s="217"/>
      <c r="BL377" s="218"/>
      <c r="BM377" s="226"/>
      <c r="BN377" s="142"/>
      <c r="BO377" s="124">
        <f t="shared" si="46"/>
        <v>0</v>
      </c>
      <c r="BP377" s="123">
        <v>0</v>
      </c>
      <c r="BQ377" s="123">
        <v>0</v>
      </c>
      <c r="BR377" s="125">
        <f t="shared" si="47"/>
        <v>0</v>
      </c>
      <c r="BS377" s="107"/>
      <c r="BV377" s="243"/>
      <c r="BW377" s="243"/>
      <c r="BX377" s="243"/>
      <c r="BY377" s="243"/>
      <c r="BZ377" s="243"/>
    </row>
    <row r="378" spans="1:78" s="6" customFormat="1" ht="14.4" x14ac:dyDescent="0.3">
      <c r="A378" s="207"/>
      <c r="B378" s="355"/>
      <c r="C378" s="336"/>
      <c r="D378" s="356">
        <v>0</v>
      </c>
      <c r="E378" s="368">
        <v>0</v>
      </c>
      <c r="F378" s="337"/>
      <c r="G378" s="337"/>
      <c r="H378" s="337"/>
      <c r="I378" s="337"/>
      <c r="J378" s="337"/>
      <c r="K378" s="337"/>
      <c r="L378" s="337"/>
      <c r="M378" s="337"/>
      <c r="N378" s="337"/>
      <c r="O378" s="337"/>
      <c r="P378" s="337"/>
      <c r="Q378" s="337"/>
      <c r="R378" s="337"/>
      <c r="S378" s="337"/>
      <c r="T378" s="337"/>
      <c r="U378" s="337"/>
      <c r="V378" s="337"/>
      <c r="W378" s="337"/>
      <c r="X378" s="337"/>
      <c r="Y378" s="337"/>
      <c r="Z378" s="337"/>
      <c r="AA378" s="337"/>
      <c r="AB378" s="337"/>
      <c r="AC378" s="337"/>
      <c r="AD378" s="337"/>
      <c r="AE378" s="337"/>
      <c r="AF378" s="337"/>
      <c r="AG378" s="337"/>
      <c r="AH378" s="337"/>
      <c r="AI378" s="337"/>
      <c r="AJ378" s="337"/>
      <c r="AK378" s="337"/>
      <c r="AL378" s="337"/>
      <c r="AM378" s="337"/>
      <c r="AN378" s="337"/>
      <c r="AO378" s="337"/>
      <c r="AP378" s="337"/>
      <c r="AQ378" s="337"/>
      <c r="AR378" s="337"/>
      <c r="AS378" s="337"/>
      <c r="AT378" s="337"/>
      <c r="AU378" s="337"/>
      <c r="AV378" s="337"/>
      <c r="AW378" s="337"/>
      <c r="AX378" s="337"/>
      <c r="AY378" s="337"/>
      <c r="AZ378" s="337"/>
      <c r="BA378" s="337"/>
      <c r="BB378" s="337"/>
      <c r="BC378" s="337"/>
      <c r="BD378" s="337"/>
      <c r="BE378" s="65"/>
      <c r="BF378" s="65"/>
      <c r="BG378" s="342">
        <f t="shared" si="44"/>
        <v>0</v>
      </c>
      <c r="BH378" s="357">
        <f t="shared" si="45"/>
        <v>0</v>
      </c>
      <c r="BI378" s="207">
        <v>900</v>
      </c>
      <c r="BJ378" s="207">
        <v>350</v>
      </c>
      <c r="BK378" s="217"/>
      <c r="BL378" s="218"/>
      <c r="BM378" s="226"/>
      <c r="BN378" s="142"/>
      <c r="BO378" s="124">
        <f t="shared" si="46"/>
        <v>0</v>
      </c>
      <c r="BP378" s="123">
        <v>0</v>
      </c>
      <c r="BQ378" s="123">
        <v>0</v>
      </c>
      <c r="BR378" s="125">
        <f t="shared" si="47"/>
        <v>0</v>
      </c>
      <c r="BS378" s="107"/>
      <c r="BV378" s="243"/>
      <c r="BW378" s="243"/>
      <c r="BX378" s="243"/>
      <c r="BY378" s="243"/>
      <c r="BZ378" s="243"/>
    </row>
    <row r="379" spans="1:78" s="6" customFormat="1" ht="14.4" x14ac:dyDescent="0.3">
      <c r="A379" s="207"/>
      <c r="B379" s="355"/>
      <c r="C379" s="336"/>
      <c r="D379" s="356">
        <v>0</v>
      </c>
      <c r="E379" s="368">
        <v>0</v>
      </c>
      <c r="F379" s="337"/>
      <c r="G379" s="337"/>
      <c r="H379" s="337"/>
      <c r="I379" s="337"/>
      <c r="J379" s="337"/>
      <c r="K379" s="337"/>
      <c r="L379" s="337"/>
      <c r="M379" s="337"/>
      <c r="N379" s="337"/>
      <c r="O379" s="337"/>
      <c r="P379" s="337"/>
      <c r="Q379" s="337"/>
      <c r="R379" s="337"/>
      <c r="S379" s="337"/>
      <c r="T379" s="337"/>
      <c r="U379" s="337"/>
      <c r="V379" s="337"/>
      <c r="W379" s="337"/>
      <c r="X379" s="337"/>
      <c r="Y379" s="337"/>
      <c r="Z379" s="337"/>
      <c r="AA379" s="337"/>
      <c r="AB379" s="337"/>
      <c r="AC379" s="337"/>
      <c r="AD379" s="337"/>
      <c r="AE379" s="337"/>
      <c r="AF379" s="337"/>
      <c r="AG379" s="337"/>
      <c r="AH379" s="337"/>
      <c r="AI379" s="337"/>
      <c r="AJ379" s="337"/>
      <c r="AK379" s="337"/>
      <c r="AL379" s="337"/>
      <c r="AM379" s="337"/>
      <c r="AN379" s="337"/>
      <c r="AO379" s="337"/>
      <c r="AP379" s="337"/>
      <c r="AQ379" s="337"/>
      <c r="AR379" s="337"/>
      <c r="AS379" s="337"/>
      <c r="AT379" s="337"/>
      <c r="AU379" s="337"/>
      <c r="AV379" s="337"/>
      <c r="AW379" s="337"/>
      <c r="AX379" s="337"/>
      <c r="AY379" s="337"/>
      <c r="AZ379" s="337"/>
      <c r="BA379" s="337"/>
      <c r="BB379" s="337"/>
      <c r="BC379" s="337"/>
      <c r="BD379" s="337"/>
      <c r="BE379" s="65"/>
      <c r="BF379" s="65"/>
      <c r="BG379" s="342">
        <f t="shared" si="44"/>
        <v>0</v>
      </c>
      <c r="BH379" s="357">
        <f t="shared" si="45"/>
        <v>0</v>
      </c>
      <c r="BI379" s="207">
        <v>900</v>
      </c>
      <c r="BJ379" s="207">
        <v>350</v>
      </c>
      <c r="BK379" s="217"/>
      <c r="BL379" s="218"/>
      <c r="BM379" s="226"/>
      <c r="BN379" s="142"/>
      <c r="BO379" s="124">
        <f t="shared" si="46"/>
        <v>0</v>
      </c>
      <c r="BP379" s="123">
        <v>0</v>
      </c>
      <c r="BQ379" s="123">
        <v>0</v>
      </c>
      <c r="BR379" s="125">
        <f t="shared" si="47"/>
        <v>0</v>
      </c>
      <c r="BS379" s="107"/>
      <c r="BV379" s="243"/>
      <c r="BW379" s="243"/>
      <c r="BX379" s="243"/>
      <c r="BY379" s="243"/>
      <c r="BZ379" s="243"/>
    </row>
    <row r="380" spans="1:78" s="6" customFormat="1" ht="14.4" x14ac:dyDescent="0.3">
      <c r="A380" s="207"/>
      <c r="B380" s="355"/>
      <c r="C380" s="336"/>
      <c r="D380" s="356">
        <v>0</v>
      </c>
      <c r="E380" s="368">
        <v>0</v>
      </c>
      <c r="F380" s="337"/>
      <c r="G380" s="337"/>
      <c r="H380" s="337"/>
      <c r="I380" s="337"/>
      <c r="J380" s="337"/>
      <c r="K380" s="337"/>
      <c r="L380" s="337"/>
      <c r="M380" s="337"/>
      <c r="N380" s="337"/>
      <c r="O380" s="337"/>
      <c r="P380" s="337"/>
      <c r="Q380" s="337"/>
      <c r="R380" s="337"/>
      <c r="S380" s="337"/>
      <c r="T380" s="337"/>
      <c r="U380" s="337"/>
      <c r="V380" s="337"/>
      <c r="W380" s="337"/>
      <c r="X380" s="337"/>
      <c r="Y380" s="337"/>
      <c r="Z380" s="337"/>
      <c r="AA380" s="337"/>
      <c r="AB380" s="337"/>
      <c r="AC380" s="337"/>
      <c r="AD380" s="337"/>
      <c r="AE380" s="337"/>
      <c r="AF380" s="337"/>
      <c r="AG380" s="337"/>
      <c r="AH380" s="337"/>
      <c r="AI380" s="337"/>
      <c r="AJ380" s="337"/>
      <c r="AK380" s="337"/>
      <c r="AL380" s="337"/>
      <c r="AM380" s="337"/>
      <c r="AN380" s="337"/>
      <c r="AO380" s="337"/>
      <c r="AP380" s="337"/>
      <c r="AQ380" s="337"/>
      <c r="AR380" s="337"/>
      <c r="AS380" s="337"/>
      <c r="AT380" s="337"/>
      <c r="AU380" s="337"/>
      <c r="AV380" s="337"/>
      <c r="AW380" s="337"/>
      <c r="AX380" s="337"/>
      <c r="AY380" s="337"/>
      <c r="AZ380" s="337"/>
      <c r="BA380" s="337"/>
      <c r="BB380" s="337"/>
      <c r="BC380" s="337"/>
      <c r="BD380" s="337"/>
      <c r="BE380" s="65"/>
      <c r="BF380" s="65"/>
      <c r="BG380" s="342">
        <f t="shared" si="44"/>
        <v>0</v>
      </c>
      <c r="BH380" s="357">
        <f t="shared" si="45"/>
        <v>0</v>
      </c>
      <c r="BI380" s="207">
        <v>900</v>
      </c>
      <c r="BJ380" s="207">
        <v>350</v>
      </c>
      <c r="BK380" s="217"/>
      <c r="BL380" s="218"/>
      <c r="BM380" s="226"/>
      <c r="BN380" s="142"/>
      <c r="BO380" s="124">
        <f t="shared" si="46"/>
        <v>0</v>
      </c>
      <c r="BP380" s="123">
        <v>0</v>
      </c>
      <c r="BQ380" s="123">
        <v>0</v>
      </c>
      <c r="BR380" s="125">
        <f t="shared" si="47"/>
        <v>0</v>
      </c>
      <c r="BS380" s="107"/>
      <c r="BV380" s="243"/>
      <c r="BW380" s="243"/>
      <c r="BX380" s="243"/>
      <c r="BY380" s="243"/>
      <c r="BZ380" s="243"/>
    </row>
    <row r="381" spans="1:78" s="6" customFormat="1" ht="14.4" x14ac:dyDescent="0.3">
      <c r="A381" s="207"/>
      <c r="B381" s="355"/>
      <c r="C381" s="336"/>
      <c r="D381" s="356">
        <v>0</v>
      </c>
      <c r="E381" s="368">
        <v>0</v>
      </c>
      <c r="F381" s="337"/>
      <c r="G381" s="337"/>
      <c r="H381" s="337"/>
      <c r="I381" s="337"/>
      <c r="J381" s="337"/>
      <c r="K381" s="337"/>
      <c r="L381" s="337"/>
      <c r="M381" s="337"/>
      <c r="N381" s="337"/>
      <c r="O381" s="337"/>
      <c r="P381" s="337"/>
      <c r="Q381" s="337"/>
      <c r="R381" s="337"/>
      <c r="S381" s="337"/>
      <c r="T381" s="337"/>
      <c r="U381" s="337"/>
      <c r="V381" s="337"/>
      <c r="W381" s="337"/>
      <c r="X381" s="337"/>
      <c r="Y381" s="337"/>
      <c r="Z381" s="337"/>
      <c r="AA381" s="337"/>
      <c r="AB381" s="337"/>
      <c r="AC381" s="337"/>
      <c r="AD381" s="337"/>
      <c r="AE381" s="337"/>
      <c r="AF381" s="337"/>
      <c r="AG381" s="337"/>
      <c r="AH381" s="337"/>
      <c r="AI381" s="337"/>
      <c r="AJ381" s="337"/>
      <c r="AK381" s="337"/>
      <c r="AL381" s="337"/>
      <c r="AM381" s="337"/>
      <c r="AN381" s="337"/>
      <c r="AO381" s="337"/>
      <c r="AP381" s="337"/>
      <c r="AQ381" s="337"/>
      <c r="AR381" s="337"/>
      <c r="AS381" s="337"/>
      <c r="AT381" s="337"/>
      <c r="AU381" s="337"/>
      <c r="AV381" s="337"/>
      <c r="AW381" s="337"/>
      <c r="AX381" s="337"/>
      <c r="AY381" s="337"/>
      <c r="AZ381" s="337"/>
      <c r="BA381" s="337"/>
      <c r="BB381" s="337"/>
      <c r="BC381" s="337"/>
      <c r="BD381" s="337"/>
      <c r="BE381" s="65"/>
      <c r="BF381" s="65"/>
      <c r="BG381" s="342">
        <f t="shared" si="44"/>
        <v>0</v>
      </c>
      <c r="BH381" s="357">
        <f t="shared" si="45"/>
        <v>0</v>
      </c>
      <c r="BI381" s="207">
        <v>900</v>
      </c>
      <c r="BJ381" s="207">
        <v>350</v>
      </c>
      <c r="BK381" s="217"/>
      <c r="BL381" s="218"/>
      <c r="BM381" s="226"/>
      <c r="BN381" s="142"/>
      <c r="BO381" s="124">
        <f t="shared" si="46"/>
        <v>0</v>
      </c>
      <c r="BP381" s="123">
        <v>0</v>
      </c>
      <c r="BQ381" s="123">
        <v>0</v>
      </c>
      <c r="BR381" s="125">
        <f t="shared" si="47"/>
        <v>0</v>
      </c>
      <c r="BS381" s="107"/>
      <c r="BV381" s="243"/>
      <c r="BW381" s="243"/>
      <c r="BX381" s="243"/>
      <c r="BY381" s="243"/>
      <c r="BZ381" s="243"/>
    </row>
    <row r="382" spans="1:78" s="6" customFormat="1" ht="15" customHeight="1" x14ac:dyDescent="0.3">
      <c r="A382" s="186"/>
      <c r="B382" s="355"/>
      <c r="C382" s="336"/>
      <c r="D382" s="356">
        <v>0</v>
      </c>
      <c r="E382" s="368">
        <v>0</v>
      </c>
      <c r="F382" s="337"/>
      <c r="G382" s="337"/>
      <c r="H382" s="337"/>
      <c r="I382" s="337"/>
      <c r="J382" s="337"/>
      <c r="K382" s="337"/>
      <c r="L382" s="337"/>
      <c r="M382" s="337"/>
      <c r="N382" s="337"/>
      <c r="O382" s="337"/>
      <c r="P382" s="337"/>
      <c r="Q382" s="337"/>
      <c r="R382" s="337"/>
      <c r="S382" s="337"/>
      <c r="T382" s="337"/>
      <c r="U382" s="337"/>
      <c r="V382" s="337"/>
      <c r="W382" s="337"/>
      <c r="X382" s="337"/>
      <c r="Y382" s="337"/>
      <c r="Z382" s="337"/>
      <c r="AA382" s="337"/>
      <c r="AB382" s="337"/>
      <c r="AC382" s="337"/>
      <c r="AD382" s="337"/>
      <c r="AE382" s="337"/>
      <c r="AF382" s="337"/>
      <c r="AG382" s="337"/>
      <c r="AH382" s="337"/>
      <c r="AI382" s="337"/>
      <c r="AJ382" s="337"/>
      <c r="AK382" s="337"/>
      <c r="AL382" s="337"/>
      <c r="AM382" s="337"/>
      <c r="AN382" s="337"/>
      <c r="AO382" s="337"/>
      <c r="AP382" s="337"/>
      <c r="AQ382" s="337"/>
      <c r="AR382" s="337"/>
      <c r="AS382" s="337"/>
      <c r="AT382" s="337"/>
      <c r="AU382" s="337"/>
      <c r="AV382" s="337"/>
      <c r="AW382" s="337"/>
      <c r="AX382" s="337"/>
      <c r="AY382" s="337"/>
      <c r="AZ382" s="337"/>
      <c r="BA382" s="337"/>
      <c r="BB382" s="337"/>
      <c r="BC382" s="337"/>
      <c r="BD382" s="337"/>
      <c r="BE382" s="65"/>
      <c r="BF382" s="65"/>
      <c r="BG382" s="342">
        <f t="shared" si="44"/>
        <v>0</v>
      </c>
      <c r="BH382" s="357">
        <f t="shared" si="45"/>
        <v>0</v>
      </c>
      <c r="BI382" s="207">
        <v>900</v>
      </c>
      <c r="BJ382" s="207">
        <v>350</v>
      </c>
      <c r="BK382" s="217"/>
      <c r="BL382" s="218"/>
      <c r="BM382" s="226"/>
      <c r="BN382" s="142"/>
      <c r="BO382" s="124">
        <f t="shared" si="46"/>
        <v>0</v>
      </c>
      <c r="BP382" s="123">
        <v>0</v>
      </c>
      <c r="BQ382" s="123">
        <v>0</v>
      </c>
      <c r="BR382" s="125">
        <f t="shared" si="47"/>
        <v>0</v>
      </c>
      <c r="BS382" s="107"/>
      <c r="BV382" s="243"/>
      <c r="BW382" s="243"/>
      <c r="BX382" s="243"/>
      <c r="BY382" s="243"/>
      <c r="BZ382" s="243"/>
    </row>
    <row r="383" spans="1:78" s="6" customFormat="1" ht="15" hidden="1" customHeight="1" x14ac:dyDescent="0.3">
      <c r="A383" s="130"/>
      <c r="B383" s="355"/>
      <c r="C383" s="336"/>
      <c r="D383" s="356">
        <v>0</v>
      </c>
      <c r="E383" s="368">
        <v>0</v>
      </c>
      <c r="F383" s="337"/>
      <c r="G383" s="337"/>
      <c r="H383" s="337"/>
      <c r="I383" s="337"/>
      <c r="J383" s="337"/>
      <c r="K383" s="337"/>
      <c r="L383" s="337"/>
      <c r="M383" s="337"/>
      <c r="N383" s="337"/>
      <c r="O383" s="337"/>
      <c r="P383" s="337"/>
      <c r="Q383" s="337"/>
      <c r="R383" s="337"/>
      <c r="S383" s="337"/>
      <c r="T383" s="337"/>
      <c r="U383" s="337"/>
      <c r="V383" s="337"/>
      <c r="W383" s="337"/>
      <c r="X383" s="337"/>
      <c r="Y383" s="337"/>
      <c r="Z383" s="337"/>
      <c r="AA383" s="337"/>
      <c r="AB383" s="337"/>
      <c r="AC383" s="337"/>
      <c r="AD383" s="337"/>
      <c r="AE383" s="337"/>
      <c r="AF383" s="337"/>
      <c r="AG383" s="337"/>
      <c r="AH383" s="337"/>
      <c r="AI383" s="337"/>
      <c r="AJ383" s="337"/>
      <c r="AK383" s="337"/>
      <c r="AL383" s="337"/>
      <c r="AM383" s="337"/>
      <c r="AN383" s="337"/>
      <c r="AO383" s="337"/>
      <c r="AP383" s="337"/>
      <c r="AQ383" s="337"/>
      <c r="AR383" s="337"/>
      <c r="AS383" s="337"/>
      <c r="AT383" s="337"/>
      <c r="AU383" s="337"/>
      <c r="AV383" s="337"/>
      <c r="AW383" s="337"/>
      <c r="AX383" s="337"/>
      <c r="AY383" s="337"/>
      <c r="AZ383" s="337"/>
      <c r="BA383" s="337"/>
      <c r="BB383" s="337"/>
      <c r="BC383" s="337"/>
      <c r="BD383" s="337"/>
      <c r="BE383" s="65"/>
      <c r="BF383" s="65"/>
      <c r="BG383" s="342">
        <f t="shared" si="44"/>
        <v>0</v>
      </c>
      <c r="BH383" s="357">
        <f t="shared" si="45"/>
        <v>0</v>
      </c>
      <c r="BI383" s="207">
        <v>900</v>
      </c>
      <c r="BJ383" s="207">
        <v>350</v>
      </c>
      <c r="BK383" s="217"/>
      <c r="BL383" s="218"/>
      <c r="BM383" s="226"/>
      <c r="BN383" s="142"/>
      <c r="BO383" s="124">
        <f t="shared" si="46"/>
        <v>0</v>
      </c>
      <c r="BP383" s="123">
        <v>0</v>
      </c>
      <c r="BQ383" s="123">
        <v>0</v>
      </c>
      <c r="BR383" s="125">
        <f t="shared" si="47"/>
        <v>0</v>
      </c>
      <c r="BS383" s="107"/>
      <c r="BV383" s="243"/>
      <c r="BW383" s="243"/>
      <c r="BX383" s="243"/>
      <c r="BY383" s="243"/>
      <c r="BZ383" s="243"/>
    </row>
    <row r="384" spans="1:78" s="6" customFormat="1" ht="15" hidden="1" customHeight="1" x14ac:dyDescent="0.3">
      <c r="A384" s="130"/>
      <c r="B384" s="355"/>
      <c r="C384" s="336"/>
      <c r="D384" s="356">
        <v>0</v>
      </c>
      <c r="E384" s="368">
        <v>0</v>
      </c>
      <c r="F384" s="337"/>
      <c r="G384" s="337"/>
      <c r="H384" s="337"/>
      <c r="I384" s="337"/>
      <c r="J384" s="337"/>
      <c r="K384" s="337"/>
      <c r="L384" s="337"/>
      <c r="M384" s="337"/>
      <c r="N384" s="337"/>
      <c r="O384" s="337"/>
      <c r="P384" s="337"/>
      <c r="Q384" s="337"/>
      <c r="R384" s="337"/>
      <c r="S384" s="337"/>
      <c r="T384" s="337"/>
      <c r="U384" s="337"/>
      <c r="V384" s="337"/>
      <c r="W384" s="337"/>
      <c r="X384" s="337"/>
      <c r="Y384" s="337"/>
      <c r="Z384" s="337"/>
      <c r="AA384" s="337"/>
      <c r="AB384" s="337"/>
      <c r="AC384" s="337"/>
      <c r="AD384" s="337"/>
      <c r="AE384" s="337"/>
      <c r="AF384" s="337"/>
      <c r="AG384" s="337"/>
      <c r="AH384" s="337"/>
      <c r="AI384" s="337"/>
      <c r="AJ384" s="337"/>
      <c r="AK384" s="337"/>
      <c r="AL384" s="337"/>
      <c r="AM384" s="337"/>
      <c r="AN384" s="337"/>
      <c r="AO384" s="337"/>
      <c r="AP384" s="337"/>
      <c r="AQ384" s="337"/>
      <c r="AR384" s="337"/>
      <c r="AS384" s="337"/>
      <c r="AT384" s="337"/>
      <c r="AU384" s="337"/>
      <c r="AV384" s="337"/>
      <c r="AW384" s="337"/>
      <c r="AX384" s="337"/>
      <c r="AY384" s="337"/>
      <c r="AZ384" s="337"/>
      <c r="BA384" s="337"/>
      <c r="BB384" s="337"/>
      <c r="BC384" s="337"/>
      <c r="BD384" s="337"/>
      <c r="BE384" s="65"/>
      <c r="BF384" s="65"/>
      <c r="BG384" s="342">
        <f t="shared" si="44"/>
        <v>0</v>
      </c>
      <c r="BH384" s="357">
        <f t="shared" si="45"/>
        <v>0</v>
      </c>
      <c r="BI384" s="207">
        <v>900</v>
      </c>
      <c r="BJ384" s="207">
        <v>350</v>
      </c>
      <c r="BK384" s="217"/>
      <c r="BL384" s="218"/>
      <c r="BM384" s="226"/>
      <c r="BN384" s="142"/>
      <c r="BO384" s="124">
        <f t="shared" si="46"/>
        <v>0</v>
      </c>
      <c r="BP384" s="123">
        <v>0</v>
      </c>
      <c r="BQ384" s="123">
        <v>0</v>
      </c>
      <c r="BR384" s="125">
        <f t="shared" si="47"/>
        <v>0</v>
      </c>
      <c r="BS384" s="107"/>
      <c r="BV384" s="243"/>
      <c r="BW384" s="243"/>
      <c r="BX384" s="243"/>
      <c r="BY384" s="243"/>
      <c r="BZ384" s="243"/>
    </row>
    <row r="385" spans="1:78" s="6" customFormat="1" ht="15" hidden="1" customHeight="1" x14ac:dyDescent="0.3">
      <c r="A385" s="130"/>
      <c r="B385" s="355"/>
      <c r="C385" s="336"/>
      <c r="D385" s="356">
        <v>0</v>
      </c>
      <c r="E385" s="368">
        <v>0</v>
      </c>
      <c r="F385" s="337"/>
      <c r="G385" s="337"/>
      <c r="H385" s="337"/>
      <c r="I385" s="337"/>
      <c r="J385" s="337"/>
      <c r="K385" s="337"/>
      <c r="L385" s="337"/>
      <c r="M385" s="337"/>
      <c r="N385" s="337"/>
      <c r="O385" s="337"/>
      <c r="P385" s="337"/>
      <c r="Q385" s="337"/>
      <c r="R385" s="337"/>
      <c r="S385" s="337"/>
      <c r="T385" s="337"/>
      <c r="U385" s="337"/>
      <c r="V385" s="337"/>
      <c r="W385" s="337"/>
      <c r="X385" s="337"/>
      <c r="Y385" s="337"/>
      <c r="Z385" s="337"/>
      <c r="AA385" s="337"/>
      <c r="AB385" s="337"/>
      <c r="AC385" s="337"/>
      <c r="AD385" s="337"/>
      <c r="AE385" s="337"/>
      <c r="AF385" s="337"/>
      <c r="AG385" s="337"/>
      <c r="AH385" s="337"/>
      <c r="AI385" s="337"/>
      <c r="AJ385" s="337"/>
      <c r="AK385" s="337"/>
      <c r="AL385" s="337"/>
      <c r="AM385" s="337"/>
      <c r="AN385" s="337"/>
      <c r="AO385" s="337"/>
      <c r="AP385" s="337"/>
      <c r="AQ385" s="337"/>
      <c r="AR385" s="337"/>
      <c r="AS385" s="337"/>
      <c r="AT385" s="337"/>
      <c r="AU385" s="337"/>
      <c r="AV385" s="337"/>
      <c r="AW385" s="337"/>
      <c r="AX385" s="337"/>
      <c r="AY385" s="337"/>
      <c r="AZ385" s="337"/>
      <c r="BA385" s="337"/>
      <c r="BB385" s="337"/>
      <c r="BC385" s="337"/>
      <c r="BD385" s="337"/>
      <c r="BE385" s="65"/>
      <c r="BF385" s="65"/>
      <c r="BG385" s="342">
        <f t="shared" si="44"/>
        <v>0</v>
      </c>
      <c r="BH385" s="357">
        <f t="shared" si="45"/>
        <v>0</v>
      </c>
      <c r="BI385" s="207">
        <v>900</v>
      </c>
      <c r="BJ385" s="207">
        <v>350</v>
      </c>
      <c r="BK385" s="217"/>
      <c r="BL385" s="218"/>
      <c r="BM385" s="226"/>
      <c r="BN385" s="142"/>
      <c r="BO385" s="124">
        <f t="shared" si="46"/>
        <v>0</v>
      </c>
      <c r="BP385" s="123">
        <v>0</v>
      </c>
      <c r="BQ385" s="123">
        <v>0</v>
      </c>
      <c r="BR385" s="125">
        <f t="shared" si="47"/>
        <v>0</v>
      </c>
      <c r="BS385" s="107"/>
      <c r="BV385" s="243"/>
      <c r="BW385" s="243"/>
      <c r="BX385" s="243"/>
      <c r="BY385" s="243"/>
      <c r="BZ385" s="243"/>
    </row>
    <row r="386" spans="1:78" s="6" customFormat="1" ht="15" hidden="1" customHeight="1" x14ac:dyDescent="0.3">
      <c r="A386" s="130"/>
      <c r="B386" s="355"/>
      <c r="C386" s="336"/>
      <c r="D386" s="356">
        <v>0</v>
      </c>
      <c r="E386" s="368">
        <v>0</v>
      </c>
      <c r="F386" s="337"/>
      <c r="G386" s="337"/>
      <c r="H386" s="337"/>
      <c r="I386" s="337"/>
      <c r="J386" s="337"/>
      <c r="K386" s="337"/>
      <c r="L386" s="337"/>
      <c r="M386" s="337"/>
      <c r="N386" s="337"/>
      <c r="O386" s="337"/>
      <c r="P386" s="337"/>
      <c r="Q386" s="337"/>
      <c r="R386" s="337"/>
      <c r="S386" s="337"/>
      <c r="T386" s="337"/>
      <c r="U386" s="337"/>
      <c r="V386" s="337"/>
      <c r="W386" s="337"/>
      <c r="X386" s="337"/>
      <c r="Y386" s="337"/>
      <c r="Z386" s="337"/>
      <c r="AA386" s="337"/>
      <c r="AB386" s="337"/>
      <c r="AC386" s="337"/>
      <c r="AD386" s="337"/>
      <c r="AE386" s="337"/>
      <c r="AF386" s="337"/>
      <c r="AG386" s="337"/>
      <c r="AH386" s="337"/>
      <c r="AI386" s="337"/>
      <c r="AJ386" s="337"/>
      <c r="AK386" s="337"/>
      <c r="AL386" s="337"/>
      <c r="AM386" s="337"/>
      <c r="AN386" s="337"/>
      <c r="AO386" s="337"/>
      <c r="AP386" s="337"/>
      <c r="AQ386" s="337"/>
      <c r="AR386" s="337"/>
      <c r="AS386" s="337"/>
      <c r="AT386" s="337"/>
      <c r="AU386" s="337"/>
      <c r="AV386" s="337"/>
      <c r="AW386" s="337"/>
      <c r="AX386" s="337"/>
      <c r="AY386" s="337"/>
      <c r="AZ386" s="337"/>
      <c r="BA386" s="337"/>
      <c r="BB386" s="337"/>
      <c r="BC386" s="337"/>
      <c r="BD386" s="337"/>
      <c r="BE386" s="65"/>
      <c r="BF386" s="65"/>
      <c r="BG386" s="342">
        <f t="shared" si="44"/>
        <v>0</v>
      </c>
      <c r="BH386" s="357">
        <f t="shared" si="45"/>
        <v>0</v>
      </c>
      <c r="BI386" s="207">
        <v>900</v>
      </c>
      <c r="BJ386" s="207">
        <v>350</v>
      </c>
      <c r="BK386" s="217"/>
      <c r="BL386" s="218"/>
      <c r="BM386" s="226"/>
      <c r="BN386" s="142"/>
      <c r="BO386" s="124">
        <f t="shared" si="46"/>
        <v>0</v>
      </c>
      <c r="BP386" s="123">
        <v>0</v>
      </c>
      <c r="BQ386" s="123">
        <v>0</v>
      </c>
      <c r="BR386" s="125">
        <f t="shared" si="47"/>
        <v>0</v>
      </c>
      <c r="BS386" s="107"/>
      <c r="BV386" s="243"/>
      <c r="BW386" s="243"/>
      <c r="BX386" s="243"/>
      <c r="BY386" s="243"/>
      <c r="BZ386" s="243"/>
    </row>
    <row r="387" spans="1:78" s="6" customFormat="1" ht="15" hidden="1" customHeight="1" x14ac:dyDescent="0.3">
      <c r="A387" s="130"/>
      <c r="B387" s="355"/>
      <c r="C387" s="336"/>
      <c r="D387" s="356">
        <v>0</v>
      </c>
      <c r="E387" s="368">
        <v>0</v>
      </c>
      <c r="F387" s="337"/>
      <c r="G387" s="337"/>
      <c r="H387" s="337"/>
      <c r="I387" s="337"/>
      <c r="J387" s="337"/>
      <c r="K387" s="337"/>
      <c r="L387" s="337"/>
      <c r="M387" s="337"/>
      <c r="N387" s="337"/>
      <c r="O387" s="337"/>
      <c r="P387" s="337"/>
      <c r="Q387" s="337"/>
      <c r="R387" s="337"/>
      <c r="S387" s="337"/>
      <c r="T387" s="337"/>
      <c r="U387" s="337"/>
      <c r="V387" s="337"/>
      <c r="W387" s="337"/>
      <c r="X387" s="337"/>
      <c r="Y387" s="337"/>
      <c r="Z387" s="337"/>
      <c r="AA387" s="337"/>
      <c r="AB387" s="337"/>
      <c r="AC387" s="337"/>
      <c r="AD387" s="337"/>
      <c r="AE387" s="337"/>
      <c r="AF387" s="337"/>
      <c r="AG387" s="337"/>
      <c r="AH387" s="337"/>
      <c r="AI387" s="337"/>
      <c r="AJ387" s="337"/>
      <c r="AK387" s="337"/>
      <c r="AL387" s="337"/>
      <c r="AM387" s="337"/>
      <c r="AN387" s="337"/>
      <c r="AO387" s="337"/>
      <c r="AP387" s="337"/>
      <c r="AQ387" s="337"/>
      <c r="AR387" s="337"/>
      <c r="AS387" s="337"/>
      <c r="AT387" s="337"/>
      <c r="AU387" s="337"/>
      <c r="AV387" s="337"/>
      <c r="AW387" s="337"/>
      <c r="AX387" s="337"/>
      <c r="AY387" s="337"/>
      <c r="AZ387" s="337"/>
      <c r="BA387" s="337"/>
      <c r="BB387" s="337"/>
      <c r="BC387" s="337"/>
      <c r="BD387" s="337"/>
      <c r="BE387" s="65"/>
      <c r="BF387" s="65"/>
      <c r="BG387" s="342">
        <f t="shared" si="44"/>
        <v>0</v>
      </c>
      <c r="BH387" s="357">
        <f t="shared" si="45"/>
        <v>0</v>
      </c>
      <c r="BI387" s="207">
        <v>900</v>
      </c>
      <c r="BJ387" s="207">
        <v>350</v>
      </c>
      <c r="BK387" s="217"/>
      <c r="BL387" s="218"/>
      <c r="BM387" s="226"/>
      <c r="BN387" s="142"/>
      <c r="BO387" s="124">
        <f t="shared" si="46"/>
        <v>0</v>
      </c>
      <c r="BP387" s="123">
        <v>0</v>
      </c>
      <c r="BQ387" s="123">
        <v>0</v>
      </c>
      <c r="BR387" s="125">
        <f t="shared" si="47"/>
        <v>0</v>
      </c>
      <c r="BS387" s="107"/>
      <c r="BV387" s="243"/>
      <c r="BW387" s="243"/>
      <c r="BX387" s="243"/>
      <c r="BY387" s="243"/>
      <c r="BZ387" s="243"/>
    </row>
    <row r="388" spans="1:78" s="6" customFormat="1" ht="15" hidden="1" customHeight="1" x14ac:dyDescent="0.3">
      <c r="A388" s="130"/>
      <c r="B388" s="355"/>
      <c r="C388" s="336"/>
      <c r="D388" s="356">
        <v>0</v>
      </c>
      <c r="E388" s="368">
        <v>0</v>
      </c>
      <c r="F388" s="337"/>
      <c r="G388" s="337"/>
      <c r="H388" s="337"/>
      <c r="I388" s="337"/>
      <c r="J388" s="337"/>
      <c r="K388" s="337"/>
      <c r="L388" s="337"/>
      <c r="M388" s="337"/>
      <c r="N388" s="337"/>
      <c r="O388" s="337"/>
      <c r="P388" s="337"/>
      <c r="Q388" s="337"/>
      <c r="R388" s="337"/>
      <c r="S388" s="337"/>
      <c r="T388" s="337"/>
      <c r="U388" s="337"/>
      <c r="V388" s="337"/>
      <c r="W388" s="337"/>
      <c r="X388" s="337"/>
      <c r="Y388" s="337"/>
      <c r="Z388" s="337"/>
      <c r="AA388" s="337"/>
      <c r="AB388" s="337"/>
      <c r="AC388" s="337"/>
      <c r="AD388" s="337"/>
      <c r="AE388" s="337"/>
      <c r="AF388" s="337"/>
      <c r="AG388" s="337"/>
      <c r="AH388" s="337"/>
      <c r="AI388" s="337"/>
      <c r="AJ388" s="337"/>
      <c r="AK388" s="337"/>
      <c r="AL388" s="337"/>
      <c r="AM388" s="337"/>
      <c r="AN388" s="337"/>
      <c r="AO388" s="337"/>
      <c r="AP388" s="337"/>
      <c r="AQ388" s="337"/>
      <c r="AR388" s="337"/>
      <c r="AS388" s="337"/>
      <c r="AT388" s="337"/>
      <c r="AU388" s="337"/>
      <c r="AV388" s="337"/>
      <c r="AW388" s="337"/>
      <c r="AX388" s="337"/>
      <c r="AY388" s="337"/>
      <c r="AZ388" s="337"/>
      <c r="BA388" s="337"/>
      <c r="BB388" s="337"/>
      <c r="BC388" s="337"/>
      <c r="BD388" s="337"/>
      <c r="BE388" s="65"/>
      <c r="BF388" s="65"/>
      <c r="BG388" s="342">
        <f t="shared" si="44"/>
        <v>0</v>
      </c>
      <c r="BH388" s="357">
        <f t="shared" si="45"/>
        <v>0</v>
      </c>
      <c r="BI388" s="207">
        <v>900</v>
      </c>
      <c r="BJ388" s="207">
        <v>350</v>
      </c>
      <c r="BK388" s="217"/>
      <c r="BL388" s="218"/>
      <c r="BM388" s="226"/>
      <c r="BN388" s="142"/>
      <c r="BO388" s="124">
        <f t="shared" si="46"/>
        <v>0</v>
      </c>
      <c r="BP388" s="123">
        <v>0</v>
      </c>
      <c r="BQ388" s="123">
        <v>0</v>
      </c>
      <c r="BR388" s="125">
        <f t="shared" si="47"/>
        <v>0</v>
      </c>
      <c r="BS388" s="107"/>
      <c r="BV388" s="243"/>
      <c r="BW388" s="243"/>
      <c r="BX388" s="243"/>
      <c r="BY388" s="243"/>
      <c r="BZ388" s="243"/>
    </row>
    <row r="389" spans="1:78" s="6" customFormat="1" ht="15" hidden="1" customHeight="1" x14ac:dyDescent="0.3">
      <c r="A389" s="130"/>
      <c r="B389" s="355"/>
      <c r="C389" s="336"/>
      <c r="D389" s="356">
        <v>0</v>
      </c>
      <c r="E389" s="368">
        <v>0</v>
      </c>
      <c r="F389" s="337"/>
      <c r="G389" s="337"/>
      <c r="H389" s="337"/>
      <c r="I389" s="337"/>
      <c r="J389" s="337"/>
      <c r="K389" s="337"/>
      <c r="L389" s="337"/>
      <c r="M389" s="337"/>
      <c r="N389" s="337"/>
      <c r="O389" s="337"/>
      <c r="P389" s="337"/>
      <c r="Q389" s="337"/>
      <c r="R389" s="337"/>
      <c r="S389" s="337"/>
      <c r="T389" s="337"/>
      <c r="U389" s="337"/>
      <c r="V389" s="337"/>
      <c r="W389" s="337"/>
      <c r="X389" s="337"/>
      <c r="Y389" s="337"/>
      <c r="Z389" s="337"/>
      <c r="AA389" s="337"/>
      <c r="AB389" s="337"/>
      <c r="AC389" s="337"/>
      <c r="AD389" s="337"/>
      <c r="AE389" s="337"/>
      <c r="AF389" s="337"/>
      <c r="AG389" s="337"/>
      <c r="AH389" s="337"/>
      <c r="AI389" s="337"/>
      <c r="AJ389" s="337"/>
      <c r="AK389" s="337"/>
      <c r="AL389" s="337"/>
      <c r="AM389" s="337"/>
      <c r="AN389" s="337"/>
      <c r="AO389" s="337"/>
      <c r="AP389" s="337"/>
      <c r="AQ389" s="337"/>
      <c r="AR389" s="337"/>
      <c r="AS389" s="337"/>
      <c r="AT389" s="337"/>
      <c r="AU389" s="337"/>
      <c r="AV389" s="337"/>
      <c r="AW389" s="337"/>
      <c r="AX389" s="337"/>
      <c r="AY389" s="337"/>
      <c r="AZ389" s="337"/>
      <c r="BA389" s="337"/>
      <c r="BB389" s="337"/>
      <c r="BC389" s="337"/>
      <c r="BD389" s="337"/>
      <c r="BE389" s="65"/>
      <c r="BF389" s="65"/>
      <c r="BG389" s="342">
        <f t="shared" si="44"/>
        <v>0</v>
      </c>
      <c r="BH389" s="357">
        <f t="shared" si="45"/>
        <v>0</v>
      </c>
      <c r="BI389" s="207">
        <v>900</v>
      </c>
      <c r="BJ389" s="207">
        <v>350</v>
      </c>
      <c r="BK389" s="217"/>
      <c r="BL389" s="218"/>
      <c r="BM389" s="226"/>
      <c r="BN389" s="142"/>
      <c r="BO389" s="124">
        <f t="shared" si="46"/>
        <v>0</v>
      </c>
      <c r="BP389" s="123">
        <v>0</v>
      </c>
      <c r="BQ389" s="123">
        <v>0</v>
      </c>
      <c r="BR389" s="125">
        <f t="shared" si="47"/>
        <v>0</v>
      </c>
      <c r="BS389" s="107"/>
      <c r="BV389" s="243"/>
      <c r="BW389" s="243"/>
      <c r="BX389" s="243"/>
      <c r="BY389" s="243"/>
      <c r="BZ389" s="243"/>
    </row>
    <row r="390" spans="1:78" s="6" customFormat="1" ht="15" hidden="1" customHeight="1" x14ac:dyDescent="0.3">
      <c r="A390" s="130"/>
      <c r="B390" s="355"/>
      <c r="C390" s="336"/>
      <c r="D390" s="356">
        <v>0</v>
      </c>
      <c r="E390" s="368">
        <v>0</v>
      </c>
      <c r="F390" s="337"/>
      <c r="G390" s="337"/>
      <c r="H390" s="337"/>
      <c r="I390" s="337"/>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c r="AP390" s="337"/>
      <c r="AQ390" s="337"/>
      <c r="AR390" s="337"/>
      <c r="AS390" s="337"/>
      <c r="AT390" s="337"/>
      <c r="AU390" s="337"/>
      <c r="AV390" s="337"/>
      <c r="AW390" s="337"/>
      <c r="AX390" s="337"/>
      <c r="AY390" s="337"/>
      <c r="AZ390" s="337"/>
      <c r="BA390" s="337"/>
      <c r="BB390" s="337"/>
      <c r="BC390" s="337"/>
      <c r="BD390" s="337"/>
      <c r="BE390" s="65"/>
      <c r="BF390" s="65"/>
      <c r="BG390" s="342">
        <f t="shared" si="44"/>
        <v>0</v>
      </c>
      <c r="BH390" s="357">
        <f t="shared" si="45"/>
        <v>0</v>
      </c>
      <c r="BI390" s="207">
        <v>900</v>
      </c>
      <c r="BJ390" s="207">
        <v>350</v>
      </c>
      <c r="BK390" s="217"/>
      <c r="BL390" s="218"/>
      <c r="BM390" s="226"/>
      <c r="BN390" s="142"/>
      <c r="BO390" s="124">
        <f t="shared" si="46"/>
        <v>0</v>
      </c>
      <c r="BP390" s="123">
        <v>0</v>
      </c>
      <c r="BQ390" s="123">
        <v>0</v>
      </c>
      <c r="BR390" s="125">
        <f t="shared" si="47"/>
        <v>0</v>
      </c>
      <c r="BS390" s="107"/>
      <c r="BV390" s="243"/>
      <c r="BW390" s="243"/>
      <c r="BX390" s="243"/>
      <c r="BY390" s="243"/>
      <c r="BZ390" s="243"/>
    </row>
    <row r="391" spans="1:78" s="6" customFormat="1" ht="15" hidden="1" customHeight="1" x14ac:dyDescent="0.3">
      <c r="A391" s="130"/>
      <c r="B391" s="355"/>
      <c r="C391" s="336"/>
      <c r="D391" s="356">
        <v>0</v>
      </c>
      <c r="E391" s="368">
        <v>0</v>
      </c>
      <c r="F391" s="337"/>
      <c r="G391" s="337"/>
      <c r="H391" s="337"/>
      <c r="I391" s="337"/>
      <c r="J391" s="337"/>
      <c r="K391" s="337"/>
      <c r="L391" s="337"/>
      <c r="M391" s="337"/>
      <c r="N391" s="337"/>
      <c r="O391" s="337"/>
      <c r="P391" s="337"/>
      <c r="Q391" s="337"/>
      <c r="R391" s="337"/>
      <c r="S391" s="337"/>
      <c r="T391" s="337"/>
      <c r="U391" s="337"/>
      <c r="V391" s="337"/>
      <c r="W391" s="337"/>
      <c r="X391" s="337"/>
      <c r="Y391" s="337"/>
      <c r="Z391" s="337"/>
      <c r="AA391" s="337"/>
      <c r="AB391" s="337"/>
      <c r="AC391" s="337"/>
      <c r="AD391" s="337"/>
      <c r="AE391" s="337"/>
      <c r="AF391" s="337"/>
      <c r="AG391" s="337"/>
      <c r="AH391" s="337"/>
      <c r="AI391" s="337"/>
      <c r="AJ391" s="337"/>
      <c r="AK391" s="337"/>
      <c r="AL391" s="337"/>
      <c r="AM391" s="337"/>
      <c r="AN391" s="337"/>
      <c r="AO391" s="337"/>
      <c r="AP391" s="337"/>
      <c r="AQ391" s="337"/>
      <c r="AR391" s="337"/>
      <c r="AS391" s="337"/>
      <c r="AT391" s="337"/>
      <c r="AU391" s="337"/>
      <c r="AV391" s="337"/>
      <c r="AW391" s="337"/>
      <c r="AX391" s="337"/>
      <c r="AY391" s="337"/>
      <c r="AZ391" s="337"/>
      <c r="BA391" s="337"/>
      <c r="BB391" s="337"/>
      <c r="BC391" s="337"/>
      <c r="BD391" s="337"/>
      <c r="BE391" s="65"/>
      <c r="BF391" s="65"/>
      <c r="BG391" s="342">
        <f t="shared" si="44"/>
        <v>0</v>
      </c>
      <c r="BH391" s="357">
        <f t="shared" si="45"/>
        <v>0</v>
      </c>
      <c r="BI391" s="207">
        <v>900</v>
      </c>
      <c r="BJ391" s="207">
        <v>350</v>
      </c>
      <c r="BK391" s="217"/>
      <c r="BL391" s="218"/>
      <c r="BM391" s="226"/>
      <c r="BN391" s="142"/>
      <c r="BO391" s="124">
        <f t="shared" si="46"/>
        <v>0</v>
      </c>
      <c r="BP391" s="123">
        <v>0</v>
      </c>
      <c r="BQ391" s="123">
        <v>0</v>
      </c>
      <c r="BR391" s="125">
        <f t="shared" si="47"/>
        <v>0</v>
      </c>
      <c r="BS391" s="107"/>
      <c r="BV391" s="243"/>
      <c r="BW391" s="243"/>
      <c r="BX391" s="243"/>
      <c r="BY391" s="243"/>
      <c r="BZ391" s="243"/>
    </row>
    <row r="392" spans="1:78" s="6" customFormat="1" ht="15" hidden="1" customHeight="1" x14ac:dyDescent="0.3">
      <c r="A392" s="130"/>
      <c r="B392" s="355"/>
      <c r="C392" s="336"/>
      <c r="D392" s="356">
        <v>0</v>
      </c>
      <c r="E392" s="368">
        <v>0</v>
      </c>
      <c r="F392" s="337"/>
      <c r="G392" s="337"/>
      <c r="H392" s="337"/>
      <c r="I392" s="337"/>
      <c r="J392" s="337"/>
      <c r="K392" s="337"/>
      <c r="L392" s="337"/>
      <c r="M392" s="337"/>
      <c r="N392" s="337"/>
      <c r="O392" s="337"/>
      <c r="P392" s="337"/>
      <c r="Q392" s="337"/>
      <c r="R392" s="337"/>
      <c r="S392" s="337"/>
      <c r="T392" s="337"/>
      <c r="U392" s="337"/>
      <c r="V392" s="337"/>
      <c r="W392" s="337"/>
      <c r="X392" s="337"/>
      <c r="Y392" s="337"/>
      <c r="Z392" s="337"/>
      <c r="AA392" s="337"/>
      <c r="AB392" s="337"/>
      <c r="AC392" s="337"/>
      <c r="AD392" s="337"/>
      <c r="AE392" s="337"/>
      <c r="AF392" s="337"/>
      <c r="AG392" s="337"/>
      <c r="AH392" s="337"/>
      <c r="AI392" s="337"/>
      <c r="AJ392" s="337"/>
      <c r="AK392" s="337"/>
      <c r="AL392" s="337"/>
      <c r="AM392" s="337"/>
      <c r="AN392" s="337"/>
      <c r="AO392" s="337"/>
      <c r="AP392" s="337"/>
      <c r="AQ392" s="337"/>
      <c r="AR392" s="337"/>
      <c r="AS392" s="337"/>
      <c r="AT392" s="337"/>
      <c r="AU392" s="337"/>
      <c r="AV392" s="337"/>
      <c r="AW392" s="337"/>
      <c r="AX392" s="337"/>
      <c r="AY392" s="337"/>
      <c r="AZ392" s="337"/>
      <c r="BA392" s="337"/>
      <c r="BB392" s="337"/>
      <c r="BC392" s="337"/>
      <c r="BD392" s="337"/>
      <c r="BE392" s="65"/>
      <c r="BF392" s="65"/>
      <c r="BG392" s="342">
        <f t="shared" si="44"/>
        <v>0</v>
      </c>
      <c r="BH392" s="357">
        <f t="shared" si="45"/>
        <v>0</v>
      </c>
      <c r="BI392" s="207">
        <v>900</v>
      </c>
      <c r="BJ392" s="207">
        <v>350</v>
      </c>
      <c r="BK392" s="217"/>
      <c r="BL392" s="218"/>
      <c r="BM392" s="226"/>
      <c r="BN392" s="142"/>
      <c r="BO392" s="124">
        <f t="shared" si="46"/>
        <v>0</v>
      </c>
      <c r="BP392" s="123">
        <v>0</v>
      </c>
      <c r="BQ392" s="123">
        <v>0</v>
      </c>
      <c r="BR392" s="125">
        <f t="shared" si="47"/>
        <v>0</v>
      </c>
      <c r="BS392" s="107"/>
      <c r="BV392" s="243"/>
      <c r="BW392" s="243"/>
      <c r="BX392" s="243"/>
      <c r="BY392" s="243"/>
      <c r="BZ392" s="243"/>
    </row>
    <row r="393" spans="1:78" s="6" customFormat="1" ht="15" hidden="1" customHeight="1" x14ac:dyDescent="0.3">
      <c r="A393" s="130"/>
      <c r="B393" s="355"/>
      <c r="C393" s="336"/>
      <c r="D393" s="356">
        <v>0</v>
      </c>
      <c r="E393" s="368">
        <v>0</v>
      </c>
      <c r="F393" s="337"/>
      <c r="G393" s="337"/>
      <c r="H393" s="337"/>
      <c r="I393" s="337"/>
      <c r="J393" s="337"/>
      <c r="K393" s="337"/>
      <c r="L393" s="337"/>
      <c r="M393" s="337"/>
      <c r="N393" s="337"/>
      <c r="O393" s="337"/>
      <c r="P393" s="337"/>
      <c r="Q393" s="337"/>
      <c r="R393" s="337"/>
      <c r="S393" s="337"/>
      <c r="T393" s="337"/>
      <c r="U393" s="337"/>
      <c r="V393" s="337"/>
      <c r="W393" s="337"/>
      <c r="X393" s="337"/>
      <c r="Y393" s="337"/>
      <c r="Z393" s="337"/>
      <c r="AA393" s="337"/>
      <c r="AB393" s="337"/>
      <c r="AC393" s="337"/>
      <c r="AD393" s="337"/>
      <c r="AE393" s="337"/>
      <c r="AF393" s="337"/>
      <c r="AG393" s="337"/>
      <c r="AH393" s="337"/>
      <c r="AI393" s="337"/>
      <c r="AJ393" s="337"/>
      <c r="AK393" s="337"/>
      <c r="AL393" s="337"/>
      <c r="AM393" s="337"/>
      <c r="AN393" s="337"/>
      <c r="AO393" s="337"/>
      <c r="AP393" s="337"/>
      <c r="AQ393" s="337"/>
      <c r="AR393" s="337"/>
      <c r="AS393" s="337"/>
      <c r="AT393" s="337"/>
      <c r="AU393" s="337"/>
      <c r="AV393" s="337"/>
      <c r="AW393" s="337"/>
      <c r="AX393" s="337"/>
      <c r="AY393" s="337"/>
      <c r="AZ393" s="337"/>
      <c r="BA393" s="337"/>
      <c r="BB393" s="337"/>
      <c r="BC393" s="337"/>
      <c r="BD393" s="337"/>
      <c r="BE393" s="65"/>
      <c r="BF393" s="65"/>
      <c r="BG393" s="342">
        <f t="shared" si="44"/>
        <v>0</v>
      </c>
      <c r="BH393" s="357">
        <f t="shared" si="45"/>
        <v>0</v>
      </c>
      <c r="BI393" s="207">
        <v>900</v>
      </c>
      <c r="BJ393" s="207">
        <v>350</v>
      </c>
      <c r="BK393" s="217"/>
      <c r="BL393" s="218"/>
      <c r="BM393" s="226"/>
      <c r="BN393" s="142"/>
      <c r="BO393" s="124">
        <f t="shared" si="46"/>
        <v>0</v>
      </c>
      <c r="BP393" s="123">
        <v>0</v>
      </c>
      <c r="BQ393" s="123">
        <v>0</v>
      </c>
      <c r="BR393" s="125">
        <f t="shared" si="47"/>
        <v>0</v>
      </c>
      <c r="BS393" s="107"/>
      <c r="BV393" s="243"/>
      <c r="BW393" s="243"/>
      <c r="BX393" s="243"/>
      <c r="BY393" s="243"/>
      <c r="BZ393" s="243"/>
    </row>
    <row r="394" spans="1:78" s="6" customFormat="1" ht="15" hidden="1" customHeight="1" x14ac:dyDescent="0.3">
      <c r="A394" s="130"/>
      <c r="B394" s="355"/>
      <c r="C394" s="336"/>
      <c r="D394" s="356">
        <v>0</v>
      </c>
      <c r="E394" s="368">
        <v>0</v>
      </c>
      <c r="F394" s="337"/>
      <c r="G394" s="337"/>
      <c r="H394" s="337"/>
      <c r="I394" s="337"/>
      <c r="J394" s="337"/>
      <c r="K394" s="337"/>
      <c r="L394" s="337"/>
      <c r="M394" s="337"/>
      <c r="N394" s="337"/>
      <c r="O394" s="337"/>
      <c r="P394" s="337"/>
      <c r="Q394" s="337"/>
      <c r="R394" s="337"/>
      <c r="S394" s="337"/>
      <c r="T394" s="337"/>
      <c r="U394" s="337"/>
      <c r="V394" s="337"/>
      <c r="W394" s="337"/>
      <c r="X394" s="337"/>
      <c r="Y394" s="337"/>
      <c r="Z394" s="337"/>
      <c r="AA394" s="337"/>
      <c r="AB394" s="337"/>
      <c r="AC394" s="337"/>
      <c r="AD394" s="337"/>
      <c r="AE394" s="337"/>
      <c r="AF394" s="337"/>
      <c r="AG394" s="337"/>
      <c r="AH394" s="337"/>
      <c r="AI394" s="337"/>
      <c r="AJ394" s="337"/>
      <c r="AK394" s="337"/>
      <c r="AL394" s="337"/>
      <c r="AM394" s="337"/>
      <c r="AN394" s="337"/>
      <c r="AO394" s="337"/>
      <c r="AP394" s="337"/>
      <c r="AQ394" s="337"/>
      <c r="AR394" s="337"/>
      <c r="AS394" s="337"/>
      <c r="AT394" s="337"/>
      <c r="AU394" s="337"/>
      <c r="AV394" s="337"/>
      <c r="AW394" s="337"/>
      <c r="AX394" s="337"/>
      <c r="AY394" s="337"/>
      <c r="AZ394" s="337"/>
      <c r="BA394" s="337"/>
      <c r="BB394" s="337"/>
      <c r="BC394" s="337"/>
      <c r="BD394" s="337"/>
      <c r="BE394" s="65"/>
      <c r="BF394" s="65"/>
      <c r="BG394" s="342">
        <f t="shared" si="44"/>
        <v>0</v>
      </c>
      <c r="BH394" s="357">
        <f t="shared" si="45"/>
        <v>0</v>
      </c>
      <c r="BI394" s="207">
        <v>900</v>
      </c>
      <c r="BJ394" s="207">
        <v>350</v>
      </c>
      <c r="BK394" s="217"/>
      <c r="BL394" s="218"/>
      <c r="BM394" s="226"/>
      <c r="BN394" s="142"/>
      <c r="BO394" s="124">
        <f t="shared" si="46"/>
        <v>0</v>
      </c>
      <c r="BP394" s="123">
        <v>0</v>
      </c>
      <c r="BQ394" s="123">
        <v>0</v>
      </c>
      <c r="BR394" s="125">
        <f t="shared" si="47"/>
        <v>0</v>
      </c>
      <c r="BS394" s="107"/>
      <c r="BV394" s="243"/>
      <c r="BW394" s="243"/>
      <c r="BX394" s="243"/>
      <c r="BY394" s="243"/>
      <c r="BZ394" s="243"/>
    </row>
    <row r="395" spans="1:78" s="6" customFormat="1" ht="15" hidden="1" customHeight="1" x14ac:dyDescent="0.3">
      <c r="A395" s="130"/>
      <c r="B395" s="355"/>
      <c r="C395" s="336"/>
      <c r="D395" s="356">
        <v>0</v>
      </c>
      <c r="E395" s="368">
        <v>0</v>
      </c>
      <c r="F395" s="337"/>
      <c r="G395" s="337"/>
      <c r="H395" s="337"/>
      <c r="I395" s="337"/>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c r="AP395" s="337"/>
      <c r="AQ395" s="337"/>
      <c r="AR395" s="337"/>
      <c r="AS395" s="337"/>
      <c r="AT395" s="337"/>
      <c r="AU395" s="337"/>
      <c r="AV395" s="337"/>
      <c r="AW395" s="337"/>
      <c r="AX395" s="337"/>
      <c r="AY395" s="337"/>
      <c r="AZ395" s="337"/>
      <c r="BA395" s="337"/>
      <c r="BB395" s="337"/>
      <c r="BC395" s="337"/>
      <c r="BD395" s="337"/>
      <c r="BE395" s="65"/>
      <c r="BF395" s="65"/>
      <c r="BG395" s="342">
        <f t="shared" si="44"/>
        <v>0</v>
      </c>
      <c r="BH395" s="357">
        <f t="shared" si="45"/>
        <v>0</v>
      </c>
      <c r="BI395" s="207">
        <v>900</v>
      </c>
      <c r="BJ395" s="207">
        <v>350</v>
      </c>
      <c r="BK395" s="217"/>
      <c r="BL395" s="218"/>
      <c r="BM395" s="226"/>
      <c r="BN395" s="142"/>
      <c r="BO395" s="124">
        <f t="shared" si="46"/>
        <v>0</v>
      </c>
      <c r="BP395" s="123">
        <v>0</v>
      </c>
      <c r="BQ395" s="123">
        <v>0</v>
      </c>
      <c r="BR395" s="125">
        <f t="shared" si="47"/>
        <v>0</v>
      </c>
      <c r="BS395" s="107"/>
      <c r="BV395" s="243"/>
      <c r="BW395" s="243"/>
      <c r="BX395" s="243"/>
      <c r="BY395" s="243"/>
      <c r="BZ395" s="243"/>
    </row>
    <row r="396" spans="1:78" s="6" customFormat="1" ht="15" hidden="1" customHeight="1" x14ac:dyDescent="0.3">
      <c r="A396" s="130"/>
      <c r="B396" s="355"/>
      <c r="C396" s="336"/>
      <c r="D396" s="356">
        <v>0</v>
      </c>
      <c r="E396" s="368">
        <v>0</v>
      </c>
      <c r="F396" s="337"/>
      <c r="G396" s="337"/>
      <c r="H396" s="337"/>
      <c r="I396" s="337"/>
      <c r="J396" s="337"/>
      <c r="K396" s="337"/>
      <c r="L396" s="337"/>
      <c r="M396" s="337"/>
      <c r="N396" s="337"/>
      <c r="O396" s="337"/>
      <c r="P396" s="337"/>
      <c r="Q396" s="337"/>
      <c r="R396" s="337"/>
      <c r="S396" s="337"/>
      <c r="T396" s="337"/>
      <c r="U396" s="337"/>
      <c r="V396" s="337"/>
      <c r="W396" s="337"/>
      <c r="X396" s="337"/>
      <c r="Y396" s="337"/>
      <c r="Z396" s="337"/>
      <c r="AA396" s="337"/>
      <c r="AB396" s="337"/>
      <c r="AC396" s="337"/>
      <c r="AD396" s="337"/>
      <c r="AE396" s="337"/>
      <c r="AF396" s="337"/>
      <c r="AG396" s="337"/>
      <c r="AH396" s="337"/>
      <c r="AI396" s="337"/>
      <c r="AJ396" s="337"/>
      <c r="AK396" s="337"/>
      <c r="AL396" s="337"/>
      <c r="AM396" s="337"/>
      <c r="AN396" s="337"/>
      <c r="AO396" s="337"/>
      <c r="AP396" s="337"/>
      <c r="AQ396" s="337"/>
      <c r="AR396" s="337"/>
      <c r="AS396" s="337"/>
      <c r="AT396" s="337"/>
      <c r="AU396" s="337"/>
      <c r="AV396" s="337"/>
      <c r="AW396" s="337"/>
      <c r="AX396" s="337"/>
      <c r="AY396" s="337"/>
      <c r="AZ396" s="337"/>
      <c r="BA396" s="337"/>
      <c r="BB396" s="337"/>
      <c r="BC396" s="337"/>
      <c r="BD396" s="337"/>
      <c r="BE396" s="65"/>
      <c r="BF396" s="65"/>
      <c r="BG396" s="342">
        <f t="shared" si="44"/>
        <v>0</v>
      </c>
      <c r="BH396" s="357">
        <f t="shared" si="45"/>
        <v>0</v>
      </c>
      <c r="BI396" s="207">
        <v>900</v>
      </c>
      <c r="BJ396" s="207">
        <v>350</v>
      </c>
      <c r="BK396" s="217"/>
      <c r="BL396" s="218"/>
      <c r="BM396" s="226"/>
      <c r="BN396" s="142"/>
      <c r="BO396" s="124">
        <f t="shared" si="46"/>
        <v>0</v>
      </c>
      <c r="BP396" s="123">
        <v>0</v>
      </c>
      <c r="BQ396" s="123">
        <v>0</v>
      </c>
      <c r="BR396" s="125">
        <f t="shared" si="47"/>
        <v>0</v>
      </c>
      <c r="BS396" s="107"/>
      <c r="BV396" s="243"/>
      <c r="BW396" s="243"/>
      <c r="BX396" s="243"/>
      <c r="BY396" s="243"/>
      <c r="BZ396" s="243"/>
    </row>
    <row r="397" spans="1:78" s="6" customFormat="1" ht="15" hidden="1" customHeight="1" x14ac:dyDescent="0.3">
      <c r="A397" s="130"/>
      <c r="B397" s="355"/>
      <c r="C397" s="336"/>
      <c r="D397" s="356">
        <v>0</v>
      </c>
      <c r="E397" s="368">
        <v>0</v>
      </c>
      <c r="F397" s="337"/>
      <c r="G397" s="337"/>
      <c r="H397" s="337"/>
      <c r="I397" s="337"/>
      <c r="J397" s="337"/>
      <c r="K397" s="337"/>
      <c r="L397" s="337"/>
      <c r="M397" s="337"/>
      <c r="N397" s="337"/>
      <c r="O397" s="337"/>
      <c r="P397" s="337"/>
      <c r="Q397" s="337"/>
      <c r="R397" s="337"/>
      <c r="S397" s="337"/>
      <c r="T397" s="337"/>
      <c r="U397" s="337"/>
      <c r="V397" s="337"/>
      <c r="W397" s="337"/>
      <c r="X397" s="337"/>
      <c r="Y397" s="337"/>
      <c r="Z397" s="337"/>
      <c r="AA397" s="337"/>
      <c r="AB397" s="337"/>
      <c r="AC397" s="337"/>
      <c r="AD397" s="337"/>
      <c r="AE397" s="337"/>
      <c r="AF397" s="337"/>
      <c r="AG397" s="337"/>
      <c r="AH397" s="337"/>
      <c r="AI397" s="337"/>
      <c r="AJ397" s="337"/>
      <c r="AK397" s="337"/>
      <c r="AL397" s="337"/>
      <c r="AM397" s="337"/>
      <c r="AN397" s="337"/>
      <c r="AO397" s="337"/>
      <c r="AP397" s="337"/>
      <c r="AQ397" s="337"/>
      <c r="AR397" s="337"/>
      <c r="AS397" s="337"/>
      <c r="AT397" s="337"/>
      <c r="AU397" s="337"/>
      <c r="AV397" s="337"/>
      <c r="AW397" s="337"/>
      <c r="AX397" s="337"/>
      <c r="AY397" s="337"/>
      <c r="AZ397" s="337"/>
      <c r="BA397" s="337"/>
      <c r="BB397" s="337"/>
      <c r="BC397" s="337"/>
      <c r="BD397" s="337"/>
      <c r="BE397" s="65"/>
      <c r="BF397" s="65"/>
      <c r="BG397" s="342">
        <f t="shared" si="44"/>
        <v>0</v>
      </c>
      <c r="BH397" s="357">
        <f t="shared" si="45"/>
        <v>0</v>
      </c>
      <c r="BI397" s="207">
        <v>900</v>
      </c>
      <c r="BJ397" s="207">
        <v>350</v>
      </c>
      <c r="BK397" s="217"/>
      <c r="BL397" s="218"/>
      <c r="BM397" s="226"/>
      <c r="BN397" s="142"/>
      <c r="BO397" s="124">
        <f t="shared" si="46"/>
        <v>0</v>
      </c>
      <c r="BP397" s="123">
        <v>0</v>
      </c>
      <c r="BQ397" s="123">
        <v>0</v>
      </c>
      <c r="BR397" s="125">
        <f t="shared" si="47"/>
        <v>0</v>
      </c>
      <c r="BS397" s="107"/>
      <c r="BV397" s="243"/>
      <c r="BW397" s="243"/>
      <c r="BX397" s="243"/>
      <c r="BY397" s="243"/>
      <c r="BZ397" s="243"/>
    </row>
    <row r="398" spans="1:78" s="6" customFormat="1" ht="15" hidden="1" customHeight="1" x14ac:dyDescent="0.3">
      <c r="A398" s="130"/>
      <c r="B398" s="355"/>
      <c r="C398" s="336"/>
      <c r="D398" s="356">
        <v>0</v>
      </c>
      <c r="E398" s="368">
        <v>0</v>
      </c>
      <c r="F398" s="337"/>
      <c r="G398" s="337"/>
      <c r="H398" s="337"/>
      <c r="I398" s="337"/>
      <c r="J398" s="337"/>
      <c r="K398" s="337"/>
      <c r="L398" s="337"/>
      <c r="M398" s="337"/>
      <c r="N398" s="337"/>
      <c r="O398" s="337"/>
      <c r="P398" s="337"/>
      <c r="Q398" s="337"/>
      <c r="R398" s="337"/>
      <c r="S398" s="337"/>
      <c r="T398" s="337"/>
      <c r="U398" s="337"/>
      <c r="V398" s="337"/>
      <c r="W398" s="337"/>
      <c r="X398" s="337"/>
      <c r="Y398" s="337"/>
      <c r="Z398" s="337"/>
      <c r="AA398" s="337"/>
      <c r="AB398" s="337"/>
      <c r="AC398" s="337"/>
      <c r="AD398" s="337"/>
      <c r="AE398" s="337"/>
      <c r="AF398" s="337"/>
      <c r="AG398" s="337"/>
      <c r="AH398" s="337"/>
      <c r="AI398" s="337"/>
      <c r="AJ398" s="337"/>
      <c r="AK398" s="337"/>
      <c r="AL398" s="337"/>
      <c r="AM398" s="337"/>
      <c r="AN398" s="337"/>
      <c r="AO398" s="337"/>
      <c r="AP398" s="337"/>
      <c r="AQ398" s="337"/>
      <c r="AR398" s="337"/>
      <c r="AS398" s="337"/>
      <c r="AT398" s="337"/>
      <c r="AU398" s="337"/>
      <c r="AV398" s="337"/>
      <c r="AW398" s="337"/>
      <c r="AX398" s="337"/>
      <c r="AY398" s="337"/>
      <c r="AZ398" s="337"/>
      <c r="BA398" s="337"/>
      <c r="BB398" s="337"/>
      <c r="BC398" s="337"/>
      <c r="BD398" s="337"/>
      <c r="BE398" s="65"/>
      <c r="BF398" s="65"/>
      <c r="BG398" s="342">
        <f t="shared" si="44"/>
        <v>0</v>
      </c>
      <c r="BH398" s="357">
        <f t="shared" si="45"/>
        <v>0</v>
      </c>
      <c r="BI398" s="207">
        <v>900</v>
      </c>
      <c r="BJ398" s="207">
        <v>350</v>
      </c>
      <c r="BK398" s="217"/>
      <c r="BL398" s="218"/>
      <c r="BM398" s="226"/>
      <c r="BN398" s="142"/>
      <c r="BO398" s="124">
        <f t="shared" si="46"/>
        <v>0</v>
      </c>
      <c r="BP398" s="123">
        <v>0</v>
      </c>
      <c r="BQ398" s="123">
        <v>0</v>
      </c>
      <c r="BR398" s="125">
        <f t="shared" si="47"/>
        <v>0</v>
      </c>
      <c r="BS398" s="107"/>
      <c r="BV398" s="243"/>
      <c r="BW398" s="243"/>
      <c r="BX398" s="243"/>
      <c r="BY398" s="243"/>
      <c r="BZ398" s="243"/>
    </row>
    <row r="399" spans="1:78" s="6" customFormat="1" ht="15" hidden="1" customHeight="1" x14ac:dyDescent="0.3">
      <c r="A399" s="130"/>
      <c r="B399" s="355"/>
      <c r="C399" s="336"/>
      <c r="D399" s="356">
        <v>0</v>
      </c>
      <c r="E399" s="368">
        <v>0</v>
      </c>
      <c r="F399" s="337"/>
      <c r="G399" s="337"/>
      <c r="H399" s="337"/>
      <c r="I399" s="337"/>
      <c r="J399" s="337"/>
      <c r="K399" s="337"/>
      <c r="L399" s="337"/>
      <c r="M399" s="337"/>
      <c r="N399" s="337"/>
      <c r="O399" s="337"/>
      <c r="P399" s="337"/>
      <c r="Q399" s="337"/>
      <c r="R399" s="337"/>
      <c r="S399" s="337"/>
      <c r="T399" s="337"/>
      <c r="U399" s="337"/>
      <c r="V399" s="337"/>
      <c r="W399" s="337"/>
      <c r="X399" s="337"/>
      <c r="Y399" s="337"/>
      <c r="Z399" s="337"/>
      <c r="AA399" s="337"/>
      <c r="AB399" s="337"/>
      <c r="AC399" s="337"/>
      <c r="AD399" s="337"/>
      <c r="AE399" s="337"/>
      <c r="AF399" s="337"/>
      <c r="AG399" s="337"/>
      <c r="AH399" s="337"/>
      <c r="AI399" s="337"/>
      <c r="AJ399" s="337"/>
      <c r="AK399" s="337"/>
      <c r="AL399" s="337"/>
      <c r="AM399" s="337"/>
      <c r="AN399" s="337"/>
      <c r="AO399" s="337"/>
      <c r="AP399" s="337"/>
      <c r="AQ399" s="337"/>
      <c r="AR399" s="337"/>
      <c r="AS399" s="337"/>
      <c r="AT399" s="337"/>
      <c r="AU399" s="337"/>
      <c r="AV399" s="337"/>
      <c r="AW399" s="337"/>
      <c r="AX399" s="337"/>
      <c r="AY399" s="337"/>
      <c r="AZ399" s="337"/>
      <c r="BA399" s="337"/>
      <c r="BB399" s="337"/>
      <c r="BC399" s="337"/>
      <c r="BD399" s="337"/>
      <c r="BE399" s="65"/>
      <c r="BF399" s="65"/>
      <c r="BG399" s="342">
        <f t="shared" si="44"/>
        <v>0</v>
      </c>
      <c r="BH399" s="357">
        <f t="shared" si="45"/>
        <v>0</v>
      </c>
      <c r="BI399" s="207">
        <v>900</v>
      </c>
      <c r="BJ399" s="207">
        <v>350</v>
      </c>
      <c r="BK399" s="217"/>
      <c r="BL399" s="218"/>
      <c r="BM399" s="226"/>
      <c r="BN399" s="142"/>
      <c r="BO399" s="124">
        <f t="shared" si="46"/>
        <v>0</v>
      </c>
      <c r="BP399" s="123">
        <v>0</v>
      </c>
      <c r="BQ399" s="123">
        <v>0</v>
      </c>
      <c r="BR399" s="125">
        <f t="shared" si="47"/>
        <v>0</v>
      </c>
      <c r="BS399" s="107"/>
      <c r="BV399" s="243"/>
      <c r="BW399" s="243"/>
      <c r="BX399" s="243"/>
      <c r="BY399" s="243"/>
      <c r="BZ399" s="243"/>
    </row>
    <row r="400" spans="1:78" s="6" customFormat="1" ht="15" hidden="1" customHeight="1" x14ac:dyDescent="0.3">
      <c r="A400" s="130"/>
      <c r="B400" s="355"/>
      <c r="C400" s="336"/>
      <c r="D400" s="356">
        <v>0</v>
      </c>
      <c r="E400" s="368">
        <v>0</v>
      </c>
      <c r="F400" s="337"/>
      <c r="G400" s="337"/>
      <c r="H400" s="337"/>
      <c r="I400" s="337"/>
      <c r="J400" s="337"/>
      <c r="K400" s="337"/>
      <c r="L400" s="337"/>
      <c r="M400" s="337"/>
      <c r="N400" s="337"/>
      <c r="O400" s="337"/>
      <c r="P400" s="337"/>
      <c r="Q400" s="337"/>
      <c r="R400" s="337"/>
      <c r="S400" s="337"/>
      <c r="T400" s="337"/>
      <c r="U400" s="337"/>
      <c r="V400" s="337"/>
      <c r="W400" s="337"/>
      <c r="X400" s="337"/>
      <c r="Y400" s="337"/>
      <c r="Z400" s="337"/>
      <c r="AA400" s="337"/>
      <c r="AB400" s="337"/>
      <c r="AC400" s="337"/>
      <c r="AD400" s="337"/>
      <c r="AE400" s="337"/>
      <c r="AF400" s="337"/>
      <c r="AG400" s="337"/>
      <c r="AH400" s="337"/>
      <c r="AI400" s="337"/>
      <c r="AJ400" s="337"/>
      <c r="AK400" s="337"/>
      <c r="AL400" s="337"/>
      <c r="AM400" s="337"/>
      <c r="AN400" s="337"/>
      <c r="AO400" s="337"/>
      <c r="AP400" s="337"/>
      <c r="AQ400" s="337"/>
      <c r="AR400" s="337"/>
      <c r="AS400" s="337"/>
      <c r="AT400" s="337"/>
      <c r="AU400" s="337"/>
      <c r="AV400" s="337"/>
      <c r="AW400" s="337"/>
      <c r="AX400" s="337"/>
      <c r="AY400" s="337"/>
      <c r="AZ400" s="337"/>
      <c r="BA400" s="337"/>
      <c r="BB400" s="337"/>
      <c r="BC400" s="337"/>
      <c r="BD400" s="337"/>
      <c r="BE400" s="65"/>
      <c r="BF400" s="65"/>
      <c r="BG400" s="342">
        <f t="shared" si="44"/>
        <v>0</v>
      </c>
      <c r="BH400" s="357">
        <f t="shared" si="45"/>
        <v>0</v>
      </c>
      <c r="BI400" s="207">
        <v>900</v>
      </c>
      <c r="BJ400" s="207">
        <v>350</v>
      </c>
      <c r="BK400" s="217"/>
      <c r="BL400" s="218"/>
      <c r="BM400" s="226"/>
      <c r="BN400" s="142"/>
      <c r="BO400" s="124">
        <f t="shared" si="46"/>
        <v>0</v>
      </c>
      <c r="BP400" s="123">
        <v>0</v>
      </c>
      <c r="BQ400" s="123">
        <v>0</v>
      </c>
      <c r="BR400" s="125">
        <f t="shared" si="47"/>
        <v>0</v>
      </c>
      <c r="BS400" s="107"/>
      <c r="BV400" s="243"/>
      <c r="BW400" s="243"/>
      <c r="BX400" s="243"/>
      <c r="BY400" s="243"/>
      <c r="BZ400" s="243"/>
    </row>
    <row r="401" spans="1:78" s="6" customFormat="1" ht="15" hidden="1" customHeight="1" x14ac:dyDescent="0.3">
      <c r="A401" s="130"/>
      <c r="B401" s="355"/>
      <c r="C401" s="336"/>
      <c r="D401" s="356">
        <v>0</v>
      </c>
      <c r="E401" s="368">
        <v>0</v>
      </c>
      <c r="F401" s="337"/>
      <c r="G401" s="337"/>
      <c r="H401" s="337"/>
      <c r="I401" s="337"/>
      <c r="J401" s="337"/>
      <c r="K401" s="337"/>
      <c r="L401" s="337"/>
      <c r="M401" s="337"/>
      <c r="N401" s="337"/>
      <c r="O401" s="337"/>
      <c r="P401" s="337"/>
      <c r="Q401" s="337"/>
      <c r="R401" s="337"/>
      <c r="S401" s="337"/>
      <c r="T401" s="337"/>
      <c r="U401" s="337"/>
      <c r="V401" s="337"/>
      <c r="W401" s="337"/>
      <c r="X401" s="337"/>
      <c r="Y401" s="337"/>
      <c r="Z401" s="337"/>
      <c r="AA401" s="337"/>
      <c r="AB401" s="337"/>
      <c r="AC401" s="337"/>
      <c r="AD401" s="337"/>
      <c r="AE401" s="337"/>
      <c r="AF401" s="337"/>
      <c r="AG401" s="337"/>
      <c r="AH401" s="337"/>
      <c r="AI401" s="337"/>
      <c r="AJ401" s="337"/>
      <c r="AK401" s="337"/>
      <c r="AL401" s="337"/>
      <c r="AM401" s="337"/>
      <c r="AN401" s="337"/>
      <c r="AO401" s="337"/>
      <c r="AP401" s="337"/>
      <c r="AQ401" s="337"/>
      <c r="AR401" s="337"/>
      <c r="AS401" s="337"/>
      <c r="AT401" s="337"/>
      <c r="AU401" s="337"/>
      <c r="AV401" s="337"/>
      <c r="AW401" s="337"/>
      <c r="AX401" s="337"/>
      <c r="AY401" s="337"/>
      <c r="AZ401" s="337"/>
      <c r="BA401" s="337"/>
      <c r="BB401" s="337"/>
      <c r="BC401" s="337"/>
      <c r="BD401" s="337"/>
      <c r="BE401" s="65"/>
      <c r="BF401" s="65"/>
      <c r="BG401" s="342">
        <f t="shared" si="44"/>
        <v>0</v>
      </c>
      <c r="BH401" s="357">
        <f t="shared" si="45"/>
        <v>0</v>
      </c>
      <c r="BI401" s="207">
        <v>900</v>
      </c>
      <c r="BJ401" s="207">
        <v>350</v>
      </c>
      <c r="BK401" s="217"/>
      <c r="BL401" s="218"/>
      <c r="BM401" s="226"/>
      <c r="BN401" s="142"/>
      <c r="BO401" s="124">
        <f t="shared" si="46"/>
        <v>0</v>
      </c>
      <c r="BP401" s="123">
        <v>0</v>
      </c>
      <c r="BQ401" s="123">
        <v>0</v>
      </c>
      <c r="BR401" s="125">
        <f t="shared" si="47"/>
        <v>0</v>
      </c>
      <c r="BS401" s="107"/>
      <c r="BV401" s="243"/>
      <c r="BW401" s="243"/>
      <c r="BX401" s="243"/>
      <c r="BY401" s="243"/>
      <c r="BZ401" s="243"/>
    </row>
    <row r="402" spans="1:78" s="6" customFormat="1" ht="15" hidden="1" customHeight="1" x14ac:dyDescent="0.3">
      <c r="A402" s="130"/>
      <c r="B402" s="355"/>
      <c r="C402" s="336"/>
      <c r="D402" s="356">
        <v>0</v>
      </c>
      <c r="E402" s="368">
        <v>0</v>
      </c>
      <c r="F402" s="337"/>
      <c r="G402" s="337"/>
      <c r="H402" s="337"/>
      <c r="I402" s="337"/>
      <c r="J402" s="337"/>
      <c r="K402" s="337"/>
      <c r="L402" s="337"/>
      <c r="M402" s="337"/>
      <c r="N402" s="337"/>
      <c r="O402" s="337"/>
      <c r="P402" s="337"/>
      <c r="Q402" s="337"/>
      <c r="R402" s="337"/>
      <c r="S402" s="337"/>
      <c r="T402" s="337"/>
      <c r="U402" s="337"/>
      <c r="V402" s="337"/>
      <c r="W402" s="337"/>
      <c r="X402" s="337"/>
      <c r="Y402" s="337"/>
      <c r="Z402" s="337"/>
      <c r="AA402" s="337"/>
      <c r="AB402" s="337"/>
      <c r="AC402" s="337"/>
      <c r="AD402" s="337"/>
      <c r="AE402" s="337"/>
      <c r="AF402" s="337"/>
      <c r="AG402" s="337"/>
      <c r="AH402" s="337"/>
      <c r="AI402" s="337"/>
      <c r="AJ402" s="337"/>
      <c r="AK402" s="337"/>
      <c r="AL402" s="337"/>
      <c r="AM402" s="337"/>
      <c r="AN402" s="337"/>
      <c r="AO402" s="337"/>
      <c r="AP402" s="337"/>
      <c r="AQ402" s="337"/>
      <c r="AR402" s="337"/>
      <c r="AS402" s="337"/>
      <c r="AT402" s="337"/>
      <c r="AU402" s="337"/>
      <c r="AV402" s="337"/>
      <c r="AW402" s="337"/>
      <c r="AX402" s="337"/>
      <c r="AY402" s="337"/>
      <c r="AZ402" s="337"/>
      <c r="BA402" s="337"/>
      <c r="BB402" s="337"/>
      <c r="BC402" s="337"/>
      <c r="BD402" s="337"/>
      <c r="BE402" s="65"/>
      <c r="BF402" s="65"/>
      <c r="BG402" s="342">
        <f t="shared" si="44"/>
        <v>0</v>
      </c>
      <c r="BH402" s="357">
        <f t="shared" si="45"/>
        <v>0</v>
      </c>
      <c r="BI402" s="207">
        <v>900</v>
      </c>
      <c r="BJ402" s="207">
        <v>350</v>
      </c>
      <c r="BK402" s="217"/>
      <c r="BL402" s="218"/>
      <c r="BM402" s="226"/>
      <c r="BN402" s="142"/>
      <c r="BO402" s="124">
        <f t="shared" si="46"/>
        <v>0</v>
      </c>
      <c r="BP402" s="123">
        <v>0</v>
      </c>
      <c r="BQ402" s="123">
        <v>0</v>
      </c>
      <c r="BR402" s="125">
        <f t="shared" si="47"/>
        <v>0</v>
      </c>
      <c r="BS402" s="107"/>
      <c r="BV402" s="243"/>
      <c r="BW402" s="243"/>
      <c r="BX402" s="243"/>
      <c r="BY402" s="243"/>
      <c r="BZ402" s="243"/>
    </row>
    <row r="403" spans="1:78" s="6" customFormat="1" ht="15" hidden="1" customHeight="1" x14ac:dyDescent="0.3">
      <c r="A403" s="130"/>
      <c r="B403" s="355"/>
      <c r="C403" s="336"/>
      <c r="D403" s="356">
        <v>0</v>
      </c>
      <c r="E403" s="368">
        <v>0</v>
      </c>
      <c r="F403" s="337"/>
      <c r="G403" s="337"/>
      <c r="H403" s="337"/>
      <c r="I403" s="337"/>
      <c r="J403" s="337"/>
      <c r="K403" s="337"/>
      <c r="L403" s="337"/>
      <c r="M403" s="337"/>
      <c r="N403" s="337"/>
      <c r="O403" s="337"/>
      <c r="P403" s="337"/>
      <c r="Q403" s="337"/>
      <c r="R403" s="337"/>
      <c r="S403" s="337"/>
      <c r="T403" s="337"/>
      <c r="U403" s="337"/>
      <c r="V403" s="337"/>
      <c r="W403" s="337"/>
      <c r="X403" s="337"/>
      <c r="Y403" s="337"/>
      <c r="Z403" s="337"/>
      <c r="AA403" s="337"/>
      <c r="AB403" s="337"/>
      <c r="AC403" s="337"/>
      <c r="AD403" s="337"/>
      <c r="AE403" s="337"/>
      <c r="AF403" s="337"/>
      <c r="AG403" s="337"/>
      <c r="AH403" s="337"/>
      <c r="AI403" s="337"/>
      <c r="AJ403" s="337"/>
      <c r="AK403" s="337"/>
      <c r="AL403" s="337"/>
      <c r="AM403" s="337"/>
      <c r="AN403" s="337"/>
      <c r="AO403" s="337"/>
      <c r="AP403" s="337"/>
      <c r="AQ403" s="337"/>
      <c r="AR403" s="337"/>
      <c r="AS403" s="337"/>
      <c r="AT403" s="337"/>
      <c r="AU403" s="337"/>
      <c r="AV403" s="337"/>
      <c r="AW403" s="337"/>
      <c r="AX403" s="337"/>
      <c r="AY403" s="337"/>
      <c r="AZ403" s="337"/>
      <c r="BA403" s="337"/>
      <c r="BB403" s="337"/>
      <c r="BC403" s="337"/>
      <c r="BD403" s="337"/>
      <c r="BE403" s="65"/>
      <c r="BF403" s="65"/>
      <c r="BG403" s="342">
        <f t="shared" si="44"/>
        <v>0</v>
      </c>
      <c r="BH403" s="357">
        <f t="shared" si="45"/>
        <v>0</v>
      </c>
      <c r="BI403" s="207">
        <v>900</v>
      </c>
      <c r="BJ403" s="207">
        <v>350</v>
      </c>
      <c r="BK403" s="217"/>
      <c r="BL403" s="218"/>
      <c r="BM403" s="226"/>
      <c r="BN403" s="142"/>
      <c r="BO403" s="124">
        <f t="shared" si="46"/>
        <v>0</v>
      </c>
      <c r="BP403" s="123">
        <v>0</v>
      </c>
      <c r="BQ403" s="123">
        <v>0</v>
      </c>
      <c r="BR403" s="125">
        <f t="shared" si="47"/>
        <v>0</v>
      </c>
      <c r="BS403" s="107"/>
      <c r="BV403" s="243"/>
      <c r="BW403" s="243"/>
      <c r="BX403" s="243"/>
      <c r="BY403" s="243"/>
      <c r="BZ403" s="243"/>
    </row>
    <row r="404" spans="1:78" s="6" customFormat="1" ht="15" hidden="1" customHeight="1" x14ac:dyDescent="0.3">
      <c r="A404" s="130"/>
      <c r="B404" s="355"/>
      <c r="C404" s="336"/>
      <c r="D404" s="356">
        <v>0</v>
      </c>
      <c r="E404" s="368">
        <v>0</v>
      </c>
      <c r="F404" s="337"/>
      <c r="G404" s="337"/>
      <c r="H404" s="337"/>
      <c r="I404" s="337"/>
      <c r="J404" s="337"/>
      <c r="K404" s="337"/>
      <c r="L404" s="337"/>
      <c r="M404" s="337"/>
      <c r="N404" s="337"/>
      <c r="O404" s="337"/>
      <c r="P404" s="337"/>
      <c r="Q404" s="337"/>
      <c r="R404" s="337"/>
      <c r="S404" s="337"/>
      <c r="T404" s="337"/>
      <c r="U404" s="337"/>
      <c r="V404" s="337"/>
      <c r="W404" s="337"/>
      <c r="X404" s="337"/>
      <c r="Y404" s="337"/>
      <c r="Z404" s="337"/>
      <c r="AA404" s="337"/>
      <c r="AB404" s="337"/>
      <c r="AC404" s="337"/>
      <c r="AD404" s="337"/>
      <c r="AE404" s="337"/>
      <c r="AF404" s="337"/>
      <c r="AG404" s="337"/>
      <c r="AH404" s="337"/>
      <c r="AI404" s="337"/>
      <c r="AJ404" s="337"/>
      <c r="AK404" s="337"/>
      <c r="AL404" s="337"/>
      <c r="AM404" s="337"/>
      <c r="AN404" s="337"/>
      <c r="AO404" s="337"/>
      <c r="AP404" s="337"/>
      <c r="AQ404" s="337"/>
      <c r="AR404" s="337"/>
      <c r="AS404" s="337"/>
      <c r="AT404" s="337"/>
      <c r="AU404" s="337"/>
      <c r="AV404" s="337"/>
      <c r="AW404" s="337"/>
      <c r="AX404" s="337"/>
      <c r="AY404" s="337"/>
      <c r="AZ404" s="337"/>
      <c r="BA404" s="337"/>
      <c r="BB404" s="337"/>
      <c r="BC404" s="337"/>
      <c r="BD404" s="337"/>
      <c r="BE404" s="65"/>
      <c r="BF404" s="65"/>
      <c r="BG404" s="342">
        <f t="shared" si="44"/>
        <v>0</v>
      </c>
      <c r="BH404" s="357">
        <f t="shared" si="45"/>
        <v>0</v>
      </c>
      <c r="BI404" s="207">
        <v>900</v>
      </c>
      <c r="BJ404" s="207">
        <v>350</v>
      </c>
      <c r="BK404" s="217"/>
      <c r="BL404" s="218"/>
      <c r="BM404" s="226"/>
      <c r="BN404" s="142"/>
      <c r="BO404" s="124">
        <f t="shared" si="46"/>
        <v>0</v>
      </c>
      <c r="BP404" s="123">
        <v>0</v>
      </c>
      <c r="BQ404" s="123">
        <v>0</v>
      </c>
      <c r="BR404" s="125">
        <f t="shared" si="47"/>
        <v>0</v>
      </c>
      <c r="BS404" s="107"/>
      <c r="BV404" s="243"/>
      <c r="BW404" s="243"/>
      <c r="BX404" s="243"/>
      <c r="BY404" s="243"/>
      <c r="BZ404" s="243"/>
    </row>
    <row r="405" spans="1:78" s="6" customFormat="1" ht="15" hidden="1" customHeight="1" x14ac:dyDescent="0.3">
      <c r="A405" s="130"/>
      <c r="B405" s="355"/>
      <c r="C405" s="336"/>
      <c r="D405" s="356">
        <v>0</v>
      </c>
      <c r="E405" s="368">
        <v>0</v>
      </c>
      <c r="F405" s="337"/>
      <c r="G405" s="337"/>
      <c r="H405" s="337"/>
      <c r="I405" s="337"/>
      <c r="J405" s="337"/>
      <c r="K405" s="337"/>
      <c r="L405" s="337"/>
      <c r="M405" s="337"/>
      <c r="N405" s="337"/>
      <c r="O405" s="337"/>
      <c r="P405" s="337"/>
      <c r="Q405" s="337"/>
      <c r="R405" s="337"/>
      <c r="S405" s="337"/>
      <c r="T405" s="337"/>
      <c r="U405" s="337"/>
      <c r="V405" s="337"/>
      <c r="W405" s="337"/>
      <c r="X405" s="337"/>
      <c r="Y405" s="337"/>
      <c r="Z405" s="337"/>
      <c r="AA405" s="337"/>
      <c r="AB405" s="337"/>
      <c r="AC405" s="337"/>
      <c r="AD405" s="337"/>
      <c r="AE405" s="337"/>
      <c r="AF405" s="337"/>
      <c r="AG405" s="337"/>
      <c r="AH405" s="337"/>
      <c r="AI405" s="337"/>
      <c r="AJ405" s="337"/>
      <c r="AK405" s="337"/>
      <c r="AL405" s="337"/>
      <c r="AM405" s="337"/>
      <c r="AN405" s="337"/>
      <c r="AO405" s="337"/>
      <c r="AP405" s="337"/>
      <c r="AQ405" s="337"/>
      <c r="AR405" s="337"/>
      <c r="AS405" s="337"/>
      <c r="AT405" s="337"/>
      <c r="AU405" s="337"/>
      <c r="AV405" s="337"/>
      <c r="AW405" s="337"/>
      <c r="AX405" s="337"/>
      <c r="AY405" s="337"/>
      <c r="AZ405" s="337"/>
      <c r="BA405" s="337"/>
      <c r="BB405" s="337"/>
      <c r="BC405" s="337"/>
      <c r="BD405" s="337"/>
      <c r="BE405" s="65"/>
      <c r="BF405" s="65"/>
      <c r="BG405" s="342">
        <f t="shared" si="44"/>
        <v>0</v>
      </c>
      <c r="BH405" s="357">
        <f t="shared" si="45"/>
        <v>0</v>
      </c>
      <c r="BI405" s="207">
        <v>900</v>
      </c>
      <c r="BJ405" s="207">
        <v>350</v>
      </c>
      <c r="BK405" s="217"/>
      <c r="BL405" s="218"/>
      <c r="BM405" s="226"/>
      <c r="BN405" s="142"/>
      <c r="BO405" s="124">
        <f t="shared" si="46"/>
        <v>0</v>
      </c>
      <c r="BP405" s="123">
        <v>0</v>
      </c>
      <c r="BQ405" s="123">
        <v>0</v>
      </c>
      <c r="BR405" s="125">
        <f t="shared" si="47"/>
        <v>0</v>
      </c>
      <c r="BS405" s="107"/>
      <c r="BV405" s="243"/>
      <c r="BW405" s="243"/>
      <c r="BX405" s="243"/>
      <c r="BY405" s="243"/>
      <c r="BZ405" s="243"/>
    </row>
    <row r="406" spans="1:78" s="6" customFormat="1" ht="15" hidden="1" customHeight="1" x14ac:dyDescent="0.3">
      <c r="A406" s="130"/>
      <c r="B406" s="355"/>
      <c r="C406" s="336"/>
      <c r="D406" s="356">
        <v>0</v>
      </c>
      <c r="E406" s="368">
        <v>0</v>
      </c>
      <c r="F406" s="337"/>
      <c r="G406" s="337"/>
      <c r="H406" s="337"/>
      <c r="I406" s="337"/>
      <c r="J406" s="337"/>
      <c r="K406" s="337"/>
      <c r="L406" s="337"/>
      <c r="M406" s="337"/>
      <c r="N406" s="337"/>
      <c r="O406" s="337"/>
      <c r="P406" s="337"/>
      <c r="Q406" s="337"/>
      <c r="R406" s="337"/>
      <c r="S406" s="337"/>
      <c r="T406" s="337"/>
      <c r="U406" s="337"/>
      <c r="V406" s="337"/>
      <c r="W406" s="337"/>
      <c r="X406" s="337"/>
      <c r="Y406" s="337"/>
      <c r="Z406" s="337"/>
      <c r="AA406" s="337"/>
      <c r="AB406" s="337"/>
      <c r="AC406" s="337"/>
      <c r="AD406" s="337"/>
      <c r="AE406" s="337"/>
      <c r="AF406" s="337"/>
      <c r="AG406" s="337"/>
      <c r="AH406" s="337"/>
      <c r="AI406" s="337"/>
      <c r="AJ406" s="337"/>
      <c r="AK406" s="337"/>
      <c r="AL406" s="337"/>
      <c r="AM406" s="337"/>
      <c r="AN406" s="337"/>
      <c r="AO406" s="337"/>
      <c r="AP406" s="337"/>
      <c r="AQ406" s="337"/>
      <c r="AR406" s="337"/>
      <c r="AS406" s="337"/>
      <c r="AT406" s="337"/>
      <c r="AU406" s="337"/>
      <c r="AV406" s="337"/>
      <c r="AW406" s="337"/>
      <c r="AX406" s="337"/>
      <c r="AY406" s="337"/>
      <c r="AZ406" s="337"/>
      <c r="BA406" s="337"/>
      <c r="BB406" s="337"/>
      <c r="BC406" s="337"/>
      <c r="BD406" s="337"/>
      <c r="BE406" s="65"/>
      <c r="BF406" s="65"/>
      <c r="BG406" s="342">
        <f t="shared" si="44"/>
        <v>0</v>
      </c>
      <c r="BH406" s="357">
        <f t="shared" si="45"/>
        <v>0</v>
      </c>
      <c r="BI406" s="207">
        <v>900</v>
      </c>
      <c r="BJ406" s="207">
        <v>350</v>
      </c>
      <c r="BK406" s="217"/>
      <c r="BL406" s="218"/>
      <c r="BM406" s="226"/>
      <c r="BN406" s="142"/>
      <c r="BO406" s="124">
        <f t="shared" si="46"/>
        <v>0</v>
      </c>
      <c r="BP406" s="123">
        <v>0</v>
      </c>
      <c r="BQ406" s="123">
        <v>0</v>
      </c>
      <c r="BR406" s="125">
        <f t="shared" si="47"/>
        <v>0</v>
      </c>
      <c r="BS406" s="107"/>
      <c r="BV406" s="243"/>
      <c r="BW406" s="243"/>
      <c r="BX406" s="243"/>
      <c r="BY406" s="243"/>
      <c r="BZ406" s="243"/>
    </row>
    <row r="407" spans="1:78" s="6" customFormat="1" ht="15" hidden="1" customHeight="1" x14ac:dyDescent="0.3">
      <c r="A407" s="130"/>
      <c r="B407" s="355"/>
      <c r="C407" s="336"/>
      <c r="D407" s="356">
        <v>0</v>
      </c>
      <c r="E407" s="368">
        <v>0</v>
      </c>
      <c r="F407" s="337"/>
      <c r="G407" s="337"/>
      <c r="H407" s="337"/>
      <c r="I407" s="337"/>
      <c r="J407" s="337"/>
      <c r="K407" s="337"/>
      <c r="L407" s="337"/>
      <c r="M407" s="337"/>
      <c r="N407" s="337"/>
      <c r="O407" s="337"/>
      <c r="P407" s="337"/>
      <c r="Q407" s="337"/>
      <c r="R407" s="337"/>
      <c r="S407" s="337"/>
      <c r="T407" s="337"/>
      <c r="U407" s="337"/>
      <c r="V407" s="337"/>
      <c r="W407" s="337"/>
      <c r="X407" s="337"/>
      <c r="Y407" s="337"/>
      <c r="Z407" s="337"/>
      <c r="AA407" s="337"/>
      <c r="AB407" s="337"/>
      <c r="AC407" s="337"/>
      <c r="AD407" s="337"/>
      <c r="AE407" s="337"/>
      <c r="AF407" s="337"/>
      <c r="AG407" s="337"/>
      <c r="AH407" s="337"/>
      <c r="AI407" s="337"/>
      <c r="AJ407" s="337"/>
      <c r="AK407" s="337"/>
      <c r="AL407" s="337"/>
      <c r="AM407" s="337"/>
      <c r="AN407" s="337"/>
      <c r="AO407" s="337"/>
      <c r="AP407" s="337"/>
      <c r="AQ407" s="337"/>
      <c r="AR407" s="337"/>
      <c r="AS407" s="337"/>
      <c r="AT407" s="337"/>
      <c r="AU407" s="337"/>
      <c r="AV407" s="337"/>
      <c r="AW407" s="337"/>
      <c r="AX407" s="337"/>
      <c r="AY407" s="337"/>
      <c r="AZ407" s="337"/>
      <c r="BA407" s="337"/>
      <c r="BB407" s="337"/>
      <c r="BC407" s="337"/>
      <c r="BD407" s="337"/>
      <c r="BE407" s="65"/>
      <c r="BF407" s="65"/>
      <c r="BG407" s="342">
        <f t="shared" si="44"/>
        <v>0</v>
      </c>
      <c r="BH407" s="357">
        <f t="shared" si="45"/>
        <v>0</v>
      </c>
      <c r="BI407" s="207">
        <v>900</v>
      </c>
      <c r="BJ407" s="207">
        <v>350</v>
      </c>
      <c r="BK407" s="217"/>
      <c r="BL407" s="218"/>
      <c r="BM407" s="226"/>
      <c r="BN407" s="142"/>
      <c r="BO407" s="124">
        <f t="shared" si="46"/>
        <v>0</v>
      </c>
      <c r="BP407" s="123">
        <v>0</v>
      </c>
      <c r="BQ407" s="123">
        <v>0</v>
      </c>
      <c r="BR407" s="125">
        <f t="shared" si="47"/>
        <v>0</v>
      </c>
      <c r="BS407" s="107"/>
      <c r="BV407" s="243"/>
      <c r="BW407" s="243"/>
      <c r="BX407" s="243"/>
      <c r="BY407" s="243"/>
      <c r="BZ407" s="243"/>
    </row>
    <row r="408" spans="1:78" s="6" customFormat="1" ht="15" hidden="1" customHeight="1" x14ac:dyDescent="0.3">
      <c r="A408" s="130"/>
      <c r="B408" s="355"/>
      <c r="C408" s="336"/>
      <c r="D408" s="356">
        <v>0</v>
      </c>
      <c r="E408" s="368">
        <v>0</v>
      </c>
      <c r="F408" s="337"/>
      <c r="G408" s="337"/>
      <c r="H408" s="337"/>
      <c r="I408" s="337"/>
      <c r="J408" s="337"/>
      <c r="K408" s="337"/>
      <c r="L408" s="337"/>
      <c r="M408" s="337"/>
      <c r="N408" s="337"/>
      <c r="O408" s="337"/>
      <c r="P408" s="337"/>
      <c r="Q408" s="337"/>
      <c r="R408" s="337"/>
      <c r="S408" s="337"/>
      <c r="T408" s="337"/>
      <c r="U408" s="337"/>
      <c r="V408" s="337"/>
      <c r="W408" s="337"/>
      <c r="X408" s="337"/>
      <c r="Y408" s="337"/>
      <c r="Z408" s="337"/>
      <c r="AA408" s="337"/>
      <c r="AB408" s="337"/>
      <c r="AC408" s="337"/>
      <c r="AD408" s="337"/>
      <c r="AE408" s="337"/>
      <c r="AF408" s="337"/>
      <c r="AG408" s="337"/>
      <c r="AH408" s="337"/>
      <c r="AI408" s="337"/>
      <c r="AJ408" s="337"/>
      <c r="AK408" s="337"/>
      <c r="AL408" s="337"/>
      <c r="AM408" s="337"/>
      <c r="AN408" s="337"/>
      <c r="AO408" s="337"/>
      <c r="AP408" s="337"/>
      <c r="AQ408" s="337"/>
      <c r="AR408" s="337"/>
      <c r="AS408" s="337"/>
      <c r="AT408" s="337"/>
      <c r="AU408" s="337"/>
      <c r="AV408" s="337"/>
      <c r="AW408" s="337"/>
      <c r="AX408" s="337"/>
      <c r="AY408" s="337"/>
      <c r="AZ408" s="337"/>
      <c r="BA408" s="337"/>
      <c r="BB408" s="337"/>
      <c r="BC408" s="337"/>
      <c r="BD408" s="337"/>
      <c r="BE408" s="65"/>
      <c r="BF408" s="65"/>
      <c r="BG408" s="342">
        <f t="shared" si="44"/>
        <v>0</v>
      </c>
      <c r="BH408" s="357">
        <f t="shared" si="45"/>
        <v>0</v>
      </c>
      <c r="BI408" s="207">
        <v>900</v>
      </c>
      <c r="BJ408" s="207">
        <v>350</v>
      </c>
      <c r="BK408" s="217"/>
      <c r="BL408" s="218"/>
      <c r="BM408" s="226"/>
      <c r="BN408" s="142"/>
      <c r="BO408" s="124">
        <f t="shared" si="46"/>
        <v>0</v>
      </c>
      <c r="BP408" s="123">
        <v>0</v>
      </c>
      <c r="BQ408" s="123">
        <v>0</v>
      </c>
      <c r="BR408" s="125">
        <f t="shared" si="47"/>
        <v>0</v>
      </c>
      <c r="BS408" s="107"/>
      <c r="BV408" s="243"/>
      <c r="BW408" s="243"/>
      <c r="BX408" s="243"/>
      <c r="BY408" s="243"/>
      <c r="BZ408" s="243"/>
    </row>
    <row r="409" spans="1:78" s="6" customFormat="1" ht="14.4" x14ac:dyDescent="0.3">
      <c r="A409" s="188" t="s">
        <v>89</v>
      </c>
      <c r="B409" s="65"/>
      <c r="C409" s="65"/>
      <c r="D409" s="65"/>
      <c r="E409" s="343"/>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65"/>
      <c r="BA409" s="65"/>
      <c r="BB409" s="65"/>
      <c r="BC409" s="65"/>
      <c r="BD409" s="65"/>
      <c r="BE409" s="65"/>
      <c r="BF409" s="65"/>
      <c r="BG409" s="65"/>
      <c r="BH409" s="65"/>
      <c r="BK409" s="189"/>
      <c r="BL409" s="190"/>
      <c r="BM409" s="226"/>
      <c r="BN409" s="142"/>
      <c r="BP409" s="18"/>
      <c r="BQ409" s="18"/>
      <c r="BR409" s="26"/>
      <c r="BS409" s="111"/>
      <c r="BV409" s="243"/>
      <c r="BW409" s="243"/>
      <c r="BX409" s="243"/>
      <c r="BY409" s="243"/>
      <c r="BZ409" s="243"/>
    </row>
    <row r="410" spans="1:78" s="6" customFormat="1" ht="14.4" x14ac:dyDescent="0.3">
      <c r="A410" s="207"/>
      <c r="B410" s="343"/>
      <c r="C410" s="343"/>
      <c r="D410" s="344" t="s">
        <v>105</v>
      </c>
      <c r="E410" s="369">
        <f>SUM(E373:E409)</f>
        <v>0</v>
      </c>
      <c r="F410" s="359">
        <f>SUM(F373:F409)</f>
        <v>0</v>
      </c>
      <c r="G410" s="359">
        <f t="shared" ref="G410:BD410" si="48">SUM(G373:G409)</f>
        <v>0</v>
      </c>
      <c r="H410" s="359">
        <f t="shared" si="48"/>
        <v>0</v>
      </c>
      <c r="I410" s="359">
        <f t="shared" si="48"/>
        <v>0</v>
      </c>
      <c r="J410" s="359">
        <f t="shared" si="48"/>
        <v>0</v>
      </c>
      <c r="K410" s="359">
        <f t="shared" si="48"/>
        <v>0</v>
      </c>
      <c r="L410" s="359">
        <f t="shared" si="48"/>
        <v>0</v>
      </c>
      <c r="M410" s="359">
        <f t="shared" si="48"/>
        <v>0</v>
      </c>
      <c r="N410" s="359">
        <f t="shared" si="48"/>
        <v>0</v>
      </c>
      <c r="O410" s="359">
        <f t="shared" si="48"/>
        <v>0</v>
      </c>
      <c r="P410" s="359">
        <f t="shared" si="48"/>
        <v>0</v>
      </c>
      <c r="Q410" s="359">
        <f t="shared" si="48"/>
        <v>0</v>
      </c>
      <c r="R410" s="359">
        <f t="shared" si="48"/>
        <v>0</v>
      </c>
      <c r="S410" s="359">
        <f t="shared" si="48"/>
        <v>0</v>
      </c>
      <c r="T410" s="359">
        <f t="shared" si="48"/>
        <v>0</v>
      </c>
      <c r="U410" s="359">
        <f t="shared" si="48"/>
        <v>0</v>
      </c>
      <c r="V410" s="359">
        <f t="shared" si="48"/>
        <v>0</v>
      </c>
      <c r="W410" s="359">
        <f t="shared" si="48"/>
        <v>0</v>
      </c>
      <c r="X410" s="359">
        <f t="shared" si="48"/>
        <v>0</v>
      </c>
      <c r="Y410" s="359">
        <f t="shared" si="48"/>
        <v>0</v>
      </c>
      <c r="Z410" s="359">
        <f t="shared" si="48"/>
        <v>0</v>
      </c>
      <c r="AA410" s="359">
        <f t="shared" si="48"/>
        <v>0</v>
      </c>
      <c r="AB410" s="359">
        <f t="shared" si="48"/>
        <v>0</v>
      </c>
      <c r="AC410" s="359">
        <f t="shared" si="48"/>
        <v>0</v>
      </c>
      <c r="AD410" s="359">
        <f t="shared" si="48"/>
        <v>0</v>
      </c>
      <c r="AE410" s="359">
        <f t="shared" si="48"/>
        <v>0</v>
      </c>
      <c r="AF410" s="359">
        <f t="shared" si="48"/>
        <v>0</v>
      </c>
      <c r="AG410" s="359">
        <f t="shared" si="48"/>
        <v>0</v>
      </c>
      <c r="AH410" s="359">
        <f t="shared" si="48"/>
        <v>0</v>
      </c>
      <c r="AI410" s="359">
        <f t="shared" si="48"/>
        <v>0</v>
      </c>
      <c r="AJ410" s="359">
        <f t="shared" si="48"/>
        <v>0</v>
      </c>
      <c r="AK410" s="359">
        <f t="shared" si="48"/>
        <v>0</v>
      </c>
      <c r="AL410" s="359">
        <f t="shared" si="48"/>
        <v>0</v>
      </c>
      <c r="AM410" s="359">
        <f t="shared" si="48"/>
        <v>0</v>
      </c>
      <c r="AN410" s="359">
        <f t="shared" si="48"/>
        <v>0</v>
      </c>
      <c r="AO410" s="359">
        <f t="shared" si="48"/>
        <v>0</v>
      </c>
      <c r="AP410" s="359">
        <f t="shared" si="48"/>
        <v>0</v>
      </c>
      <c r="AQ410" s="359">
        <f t="shared" si="48"/>
        <v>0</v>
      </c>
      <c r="AR410" s="359">
        <f t="shared" si="48"/>
        <v>0</v>
      </c>
      <c r="AS410" s="359">
        <f t="shared" si="48"/>
        <v>0</v>
      </c>
      <c r="AT410" s="359">
        <f t="shared" si="48"/>
        <v>0</v>
      </c>
      <c r="AU410" s="359">
        <f t="shared" si="48"/>
        <v>0</v>
      </c>
      <c r="AV410" s="359">
        <f t="shared" si="48"/>
        <v>0</v>
      </c>
      <c r="AW410" s="359">
        <f t="shared" si="48"/>
        <v>0</v>
      </c>
      <c r="AX410" s="359">
        <f t="shared" si="48"/>
        <v>0</v>
      </c>
      <c r="AY410" s="359">
        <f t="shared" si="48"/>
        <v>0</v>
      </c>
      <c r="AZ410" s="359">
        <f t="shared" si="48"/>
        <v>0</v>
      </c>
      <c r="BA410" s="359">
        <f t="shared" si="48"/>
        <v>0</v>
      </c>
      <c r="BB410" s="359">
        <f t="shared" si="48"/>
        <v>0</v>
      </c>
      <c r="BC410" s="359">
        <f t="shared" si="48"/>
        <v>0</v>
      </c>
      <c r="BD410" s="359">
        <f t="shared" si="48"/>
        <v>0</v>
      </c>
      <c r="BE410" s="65"/>
      <c r="BF410" s="65"/>
      <c r="BG410" s="359">
        <f>SUM(BG373:BG409)</f>
        <v>0</v>
      </c>
      <c r="BH410" s="343"/>
      <c r="BK410" s="189"/>
      <c r="BL410" s="190"/>
      <c r="BM410" s="226"/>
      <c r="BN410" s="142"/>
      <c r="BO410" s="195">
        <f>SUM(BO373:BO409)</f>
        <v>0</v>
      </c>
      <c r="BP410" s="195">
        <f>SUM(BP373:BP409)</f>
        <v>0</v>
      </c>
      <c r="BQ410" s="195">
        <f>SUM(BQ373:BQ409)</f>
        <v>0</v>
      </c>
      <c r="BR410" s="195">
        <f>SUM(BR373:BR409)</f>
        <v>0</v>
      </c>
      <c r="BS410" s="111"/>
      <c r="BV410" s="243"/>
      <c r="BW410" s="243"/>
      <c r="BX410" s="243"/>
      <c r="BY410" s="243"/>
      <c r="BZ410" s="243"/>
    </row>
    <row r="411" spans="1:78" s="6" customFormat="1" ht="14.4" x14ac:dyDescent="0.3">
      <c r="A411" s="207"/>
      <c r="B411" s="361"/>
      <c r="C411" s="361"/>
      <c r="D411" s="361"/>
      <c r="E411" s="176"/>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65"/>
      <c r="BA411" s="65"/>
      <c r="BB411" s="65"/>
      <c r="BC411" s="65"/>
      <c r="BD411" s="65"/>
      <c r="BE411" s="65"/>
      <c r="BF411" s="65"/>
      <c r="BG411" s="65"/>
      <c r="BH411" s="65"/>
      <c r="BK411" s="189"/>
      <c r="BL411" s="190"/>
      <c r="BM411" s="226"/>
      <c r="BN411" s="142"/>
      <c r="BP411" s="18"/>
      <c r="BQ411" s="18"/>
      <c r="BR411" s="26"/>
      <c r="BS411" s="111"/>
      <c r="BV411" s="243"/>
      <c r="BW411" s="243"/>
      <c r="BX411" s="243"/>
      <c r="BY411" s="243"/>
      <c r="BZ411" s="243"/>
    </row>
    <row r="412" spans="1:78" s="12" customFormat="1" ht="21" x14ac:dyDescent="0.25">
      <c r="A412" s="231"/>
      <c r="B412" s="448" t="s">
        <v>144</v>
      </c>
      <c r="C412" s="449"/>
      <c r="D412" s="449"/>
      <c r="E412" s="465"/>
      <c r="F412" s="466"/>
      <c r="G412" s="466"/>
      <c r="H412" s="466"/>
      <c r="I412" s="466"/>
      <c r="J412" s="466"/>
      <c r="K412" s="466"/>
      <c r="L412" s="466"/>
      <c r="M412" s="466"/>
      <c r="N412" s="466"/>
      <c r="O412" s="466"/>
      <c r="P412" s="466"/>
      <c r="Q412" s="466"/>
      <c r="R412" s="466"/>
      <c r="S412" s="466"/>
      <c r="T412" s="370"/>
      <c r="U412" s="370"/>
      <c r="V412" s="370"/>
      <c r="W412" s="370"/>
      <c r="X412" s="370"/>
      <c r="Y412" s="370"/>
      <c r="Z412" s="370"/>
      <c r="AA412" s="370"/>
      <c r="AB412" s="370"/>
      <c r="AC412" s="370"/>
      <c r="AD412" s="370"/>
      <c r="AE412" s="370"/>
      <c r="AF412" s="370"/>
      <c r="AG412" s="370"/>
      <c r="AH412" s="370"/>
      <c r="AI412" s="370"/>
      <c r="AJ412" s="370"/>
      <c r="AK412" s="370"/>
      <c r="AL412" s="370"/>
      <c r="AM412" s="370"/>
      <c r="AN412" s="370"/>
      <c r="AO412" s="370"/>
      <c r="AP412" s="370"/>
      <c r="AQ412" s="370"/>
      <c r="AR412" s="370"/>
      <c r="AS412" s="370"/>
      <c r="AT412" s="370"/>
      <c r="AU412" s="370"/>
      <c r="AV412" s="370"/>
      <c r="AW412" s="370"/>
      <c r="AX412" s="370"/>
      <c r="AY412" s="370"/>
      <c r="AZ412" s="370"/>
      <c r="BA412" s="370"/>
      <c r="BB412" s="370"/>
      <c r="BC412" s="370"/>
      <c r="BD412" s="370"/>
      <c r="BK412" s="213"/>
      <c r="BL412" s="214"/>
      <c r="BM412" s="226"/>
      <c r="BN412" s="233"/>
      <c r="BP412" s="21"/>
      <c r="BQ412" s="21"/>
      <c r="BR412" s="28"/>
      <c r="BS412" s="113"/>
      <c r="BV412" s="282"/>
      <c r="BW412" s="282"/>
      <c r="BX412" s="282"/>
      <c r="BY412" s="282"/>
      <c r="BZ412" s="282"/>
    </row>
    <row r="413" spans="1:78" s="6" customFormat="1" ht="14.4" x14ac:dyDescent="0.3">
      <c r="A413" s="207"/>
      <c r="B413" s="234" t="s">
        <v>88</v>
      </c>
      <c r="C413" s="371"/>
      <c r="D413" s="328"/>
      <c r="E413" s="176"/>
      <c r="F413" s="65"/>
      <c r="G413" s="65"/>
      <c r="H413" s="65"/>
      <c r="I413" s="65"/>
      <c r="J413" s="65"/>
      <c r="K413" s="65"/>
      <c r="L413" s="65"/>
      <c r="M413" s="65"/>
      <c r="N413" s="65"/>
      <c r="O413" s="272"/>
      <c r="P413" s="363"/>
      <c r="Q413" s="363"/>
      <c r="R413" s="363"/>
      <c r="S413" s="363"/>
      <c r="T413" s="363"/>
      <c r="U413" s="363"/>
      <c r="V413" s="363"/>
      <c r="W413" s="363"/>
      <c r="X413" s="363"/>
      <c r="Y413" s="363"/>
      <c r="Z413" s="363"/>
      <c r="AA413" s="363"/>
      <c r="AB413" s="363"/>
      <c r="AC413" s="363"/>
      <c r="AD413" s="363"/>
      <c r="AE413" s="363"/>
      <c r="AF413" s="363"/>
      <c r="AG413" s="363"/>
      <c r="AH413" s="363"/>
      <c r="AI413" s="363"/>
      <c r="AJ413" s="363"/>
      <c r="AK413" s="363"/>
      <c r="AL413" s="363"/>
      <c r="AM413" s="363"/>
      <c r="AN413" s="363"/>
      <c r="AO413" s="363"/>
      <c r="AP413" s="363"/>
      <c r="AQ413" s="363"/>
      <c r="AR413" s="363"/>
      <c r="AS413" s="363"/>
      <c r="AT413" s="363"/>
      <c r="AU413" s="363"/>
      <c r="AV413" s="363"/>
      <c r="AW413" s="363"/>
      <c r="AX413" s="363"/>
      <c r="AY413" s="363"/>
      <c r="AZ413" s="363"/>
      <c r="BA413" s="363"/>
      <c r="BB413" s="363"/>
      <c r="BC413" s="363"/>
      <c r="BD413" s="363"/>
      <c r="BE413" s="363"/>
      <c r="BF413" s="363"/>
      <c r="BG413" s="363"/>
      <c r="BH413" s="65"/>
      <c r="BK413" s="189"/>
      <c r="BL413" s="190"/>
      <c r="BM413" s="226"/>
      <c r="BN413" s="168"/>
      <c r="BO413" s="142"/>
      <c r="BP413" s="18"/>
      <c r="BQ413" s="18"/>
      <c r="BR413" s="26"/>
      <c r="BS413" s="111"/>
      <c r="BV413" s="243"/>
      <c r="BW413" s="243"/>
      <c r="BX413" s="243"/>
      <c r="BY413" s="243"/>
      <c r="BZ413" s="243"/>
    </row>
    <row r="414" spans="1:78" s="6" customFormat="1" ht="14.4" x14ac:dyDescent="0.3">
      <c r="A414" s="207"/>
      <c r="B414" s="234" t="s">
        <v>126</v>
      </c>
      <c r="C414" s="371"/>
      <c r="D414" s="328"/>
      <c r="E414" s="176"/>
      <c r="F414" s="65"/>
      <c r="G414" s="65"/>
      <c r="H414" s="65"/>
      <c r="I414" s="65"/>
      <c r="J414" s="65"/>
      <c r="K414" s="65"/>
      <c r="L414" s="65"/>
      <c r="M414" s="65"/>
      <c r="N414" s="65"/>
      <c r="O414" s="272"/>
      <c r="P414" s="363"/>
      <c r="Q414" s="363"/>
      <c r="R414" s="363"/>
      <c r="S414" s="363"/>
      <c r="T414" s="363"/>
      <c r="U414" s="363"/>
      <c r="V414" s="363"/>
      <c r="W414" s="363"/>
      <c r="X414" s="363"/>
      <c r="Y414" s="363"/>
      <c r="Z414" s="363"/>
      <c r="AA414" s="363"/>
      <c r="AB414" s="363"/>
      <c r="AC414" s="363"/>
      <c r="AD414" s="363"/>
      <c r="AE414" s="363"/>
      <c r="AF414" s="363"/>
      <c r="AG414" s="363"/>
      <c r="AH414" s="363"/>
      <c r="AI414" s="363"/>
      <c r="AJ414" s="363"/>
      <c r="AK414" s="363"/>
      <c r="AL414" s="363"/>
      <c r="AM414" s="363"/>
      <c r="AN414" s="363"/>
      <c r="AO414" s="363"/>
      <c r="AP414" s="363"/>
      <c r="AQ414" s="363"/>
      <c r="AR414" s="363"/>
      <c r="AS414" s="363"/>
      <c r="AT414" s="363"/>
      <c r="AU414" s="363"/>
      <c r="AV414" s="363"/>
      <c r="AW414" s="363"/>
      <c r="AX414" s="363"/>
      <c r="AY414" s="363"/>
      <c r="AZ414" s="363"/>
      <c r="BA414" s="363"/>
      <c r="BB414" s="363"/>
      <c r="BC414" s="363"/>
      <c r="BD414" s="363"/>
      <c r="BE414" s="363"/>
      <c r="BF414" s="363"/>
      <c r="BG414" s="363"/>
      <c r="BH414" s="65"/>
      <c r="BK414" s="189"/>
      <c r="BL414" s="190"/>
      <c r="BM414" s="226"/>
      <c r="BN414" s="168"/>
      <c r="BO414" s="142"/>
      <c r="BP414" s="18"/>
      <c r="BQ414" s="18"/>
      <c r="BR414" s="26"/>
      <c r="BS414" s="111"/>
      <c r="BV414" s="243"/>
      <c r="BW414" s="243"/>
      <c r="BX414" s="243"/>
      <c r="BY414" s="243"/>
      <c r="BZ414" s="243"/>
    </row>
    <row r="415" spans="1:78" s="6" customFormat="1" ht="14.4" x14ac:dyDescent="0.3">
      <c r="A415" s="207"/>
      <c r="B415" s="234" t="s">
        <v>19</v>
      </c>
      <c r="C415" s="371"/>
      <c r="D415" s="328"/>
      <c r="E415" s="176"/>
      <c r="F415" s="65"/>
      <c r="G415" s="65"/>
      <c r="H415" s="65"/>
      <c r="I415" s="65"/>
      <c r="J415" s="65"/>
      <c r="K415" s="65"/>
      <c r="L415" s="65"/>
      <c r="M415" s="65"/>
      <c r="N415" s="65"/>
      <c r="O415" s="272"/>
      <c r="P415" s="363"/>
      <c r="Q415" s="363"/>
      <c r="R415" s="363"/>
      <c r="S415" s="363"/>
      <c r="T415" s="363"/>
      <c r="U415" s="363"/>
      <c r="V415" s="363"/>
      <c r="W415" s="363"/>
      <c r="X415" s="363"/>
      <c r="Y415" s="363"/>
      <c r="Z415" s="363"/>
      <c r="AA415" s="363"/>
      <c r="AB415" s="363"/>
      <c r="AC415" s="363"/>
      <c r="AD415" s="363"/>
      <c r="AE415" s="363"/>
      <c r="AF415" s="363"/>
      <c r="AG415" s="363"/>
      <c r="AH415" s="363"/>
      <c r="AI415" s="363"/>
      <c r="AJ415" s="363"/>
      <c r="AK415" s="363"/>
      <c r="AL415" s="363"/>
      <c r="AM415" s="363"/>
      <c r="AN415" s="363"/>
      <c r="AO415" s="363"/>
      <c r="AP415" s="363"/>
      <c r="AQ415" s="363"/>
      <c r="AR415" s="363"/>
      <c r="AS415" s="363"/>
      <c r="AT415" s="363"/>
      <c r="AU415" s="363"/>
      <c r="AV415" s="363"/>
      <c r="AW415" s="363"/>
      <c r="AX415" s="363"/>
      <c r="AY415" s="363"/>
      <c r="AZ415" s="363"/>
      <c r="BA415" s="363"/>
      <c r="BB415" s="363"/>
      <c r="BC415" s="363"/>
      <c r="BD415" s="363"/>
      <c r="BE415" s="363"/>
      <c r="BF415" s="363"/>
      <c r="BG415" s="363"/>
      <c r="BH415" s="65"/>
      <c r="BK415" s="189"/>
      <c r="BL415" s="190"/>
      <c r="BM415" s="226"/>
      <c r="BN415" s="168"/>
      <c r="BO415" s="142"/>
      <c r="BP415" s="18"/>
      <c r="BQ415" s="18"/>
      <c r="BR415" s="26"/>
      <c r="BS415" s="111"/>
      <c r="BV415" s="243"/>
      <c r="BW415" s="243"/>
      <c r="BX415" s="243"/>
      <c r="BY415" s="243"/>
      <c r="BZ415" s="243"/>
    </row>
    <row r="416" spans="1:78" s="1" customFormat="1" ht="66" hidden="1" customHeight="1" x14ac:dyDescent="0.3">
      <c r="A416" s="130"/>
      <c r="B416" s="353"/>
      <c r="C416" s="348"/>
      <c r="D416" s="348"/>
      <c r="E416" s="354"/>
      <c r="F416" s="342" t="str">
        <f t="shared" ref="F416:BD416" si="49">IF(F1&lt;&gt;"",F1,"")</f>
        <v/>
      </c>
      <c r="G416" s="342" t="str">
        <f t="shared" si="49"/>
        <v/>
      </c>
      <c r="H416" s="342" t="str">
        <f t="shared" si="49"/>
        <v/>
      </c>
      <c r="I416" s="342" t="str">
        <f t="shared" si="49"/>
        <v/>
      </c>
      <c r="J416" s="342" t="str">
        <f t="shared" si="49"/>
        <v/>
      </c>
      <c r="K416" s="342" t="str">
        <f t="shared" si="49"/>
        <v/>
      </c>
      <c r="L416" s="342" t="str">
        <f t="shared" si="49"/>
        <v/>
      </c>
      <c r="M416" s="342" t="str">
        <f t="shared" si="49"/>
        <v/>
      </c>
      <c r="N416" s="342" t="str">
        <f t="shared" si="49"/>
        <v/>
      </c>
      <c r="O416" s="342" t="str">
        <f t="shared" si="49"/>
        <v/>
      </c>
      <c r="P416" s="342" t="str">
        <f t="shared" si="49"/>
        <v/>
      </c>
      <c r="Q416" s="342" t="str">
        <f t="shared" si="49"/>
        <v/>
      </c>
      <c r="R416" s="342" t="str">
        <f t="shared" si="49"/>
        <v/>
      </c>
      <c r="S416" s="342" t="str">
        <f t="shared" si="49"/>
        <v/>
      </c>
      <c r="T416" s="342" t="str">
        <f t="shared" si="49"/>
        <v/>
      </c>
      <c r="U416" s="342" t="str">
        <f t="shared" si="49"/>
        <v/>
      </c>
      <c r="V416" s="342" t="str">
        <f t="shared" si="49"/>
        <v/>
      </c>
      <c r="W416" s="342" t="str">
        <f t="shared" si="49"/>
        <v/>
      </c>
      <c r="X416" s="342" t="str">
        <f t="shared" si="49"/>
        <v/>
      </c>
      <c r="Y416" s="342" t="str">
        <f t="shared" si="49"/>
        <v/>
      </c>
      <c r="Z416" s="342" t="str">
        <f t="shared" si="49"/>
        <v/>
      </c>
      <c r="AA416" s="342" t="str">
        <f t="shared" si="49"/>
        <v/>
      </c>
      <c r="AB416" s="342" t="str">
        <f t="shared" si="49"/>
        <v/>
      </c>
      <c r="AC416" s="342" t="str">
        <f t="shared" si="49"/>
        <v/>
      </c>
      <c r="AD416" s="342" t="str">
        <f t="shared" si="49"/>
        <v/>
      </c>
      <c r="AE416" s="342" t="str">
        <f t="shared" si="49"/>
        <v/>
      </c>
      <c r="AF416" s="342" t="str">
        <f t="shared" si="49"/>
        <v/>
      </c>
      <c r="AG416" s="342" t="str">
        <f t="shared" si="49"/>
        <v/>
      </c>
      <c r="AH416" s="342" t="str">
        <f t="shared" si="49"/>
        <v/>
      </c>
      <c r="AI416" s="342" t="str">
        <f t="shared" si="49"/>
        <v/>
      </c>
      <c r="AJ416" s="342" t="str">
        <f t="shared" si="49"/>
        <v/>
      </c>
      <c r="AK416" s="342" t="str">
        <f t="shared" si="49"/>
        <v/>
      </c>
      <c r="AL416" s="342" t="str">
        <f t="shared" si="49"/>
        <v/>
      </c>
      <c r="AM416" s="342" t="str">
        <f t="shared" si="49"/>
        <v/>
      </c>
      <c r="AN416" s="342" t="str">
        <f t="shared" si="49"/>
        <v/>
      </c>
      <c r="AO416" s="342" t="str">
        <f t="shared" si="49"/>
        <v/>
      </c>
      <c r="AP416" s="342" t="str">
        <f t="shared" si="49"/>
        <v/>
      </c>
      <c r="AQ416" s="342" t="str">
        <f t="shared" si="49"/>
        <v/>
      </c>
      <c r="AR416" s="342" t="str">
        <f t="shared" si="49"/>
        <v/>
      </c>
      <c r="AS416" s="342" t="str">
        <f t="shared" si="49"/>
        <v/>
      </c>
      <c r="AT416" s="342" t="str">
        <f t="shared" si="49"/>
        <v/>
      </c>
      <c r="AU416" s="342" t="str">
        <f t="shared" si="49"/>
        <v/>
      </c>
      <c r="AV416" s="342" t="str">
        <f t="shared" si="49"/>
        <v/>
      </c>
      <c r="AW416" s="342" t="str">
        <f t="shared" si="49"/>
        <v/>
      </c>
      <c r="AX416" s="342" t="str">
        <f t="shared" si="49"/>
        <v/>
      </c>
      <c r="AY416" s="342" t="str">
        <f t="shared" si="49"/>
        <v/>
      </c>
      <c r="AZ416" s="342" t="str">
        <f t="shared" si="49"/>
        <v/>
      </c>
      <c r="BA416" s="342" t="str">
        <f t="shared" si="49"/>
        <v/>
      </c>
      <c r="BB416" s="342" t="str">
        <f t="shared" si="49"/>
        <v/>
      </c>
      <c r="BC416" s="342" t="str">
        <f t="shared" si="49"/>
        <v/>
      </c>
      <c r="BD416" s="342" t="str">
        <f t="shared" si="49"/>
        <v/>
      </c>
      <c r="BE416" s="348"/>
      <c r="BF416" s="348"/>
      <c r="BG416" s="348"/>
      <c r="BH416" s="372"/>
      <c r="BK416" s="197"/>
      <c r="BL416" s="198"/>
      <c r="BM416" s="226"/>
      <c r="BN416" s="128"/>
      <c r="BO416" s="142"/>
      <c r="BP416" s="16"/>
      <c r="BQ416" s="16"/>
      <c r="BR416" s="24"/>
      <c r="BS416" s="110"/>
      <c r="BV416" s="2"/>
      <c r="BW416" s="2"/>
      <c r="BX416" s="2"/>
      <c r="BY416" s="2"/>
      <c r="BZ416" s="2"/>
    </row>
    <row r="417" spans="1:78" ht="14.4" x14ac:dyDescent="0.25">
      <c r="A417" s="143"/>
      <c r="B417" s="150"/>
      <c r="C417" s="150"/>
      <c r="D417" s="366"/>
      <c r="E417" s="296" t="s">
        <v>64</v>
      </c>
      <c r="F417" s="373" t="s">
        <v>177</v>
      </c>
      <c r="G417" s="373"/>
      <c r="H417" s="373"/>
      <c r="I417" s="373"/>
      <c r="J417" s="373"/>
      <c r="K417" s="373"/>
      <c r="L417" s="373"/>
      <c r="M417" s="373"/>
      <c r="N417" s="373"/>
      <c r="O417" s="373"/>
      <c r="P417" s="373"/>
      <c r="Q417" s="373"/>
      <c r="R417" s="373"/>
      <c r="S417" s="373"/>
      <c r="T417" s="373"/>
      <c r="U417" s="373"/>
      <c r="V417" s="373"/>
      <c r="W417" s="373"/>
      <c r="X417" s="373"/>
      <c r="Y417" s="373"/>
      <c r="Z417" s="373"/>
      <c r="AA417" s="373"/>
      <c r="AB417" s="373"/>
      <c r="AC417" s="373"/>
      <c r="AD417" s="373"/>
      <c r="AE417" s="373"/>
      <c r="AF417" s="373"/>
      <c r="AG417" s="373"/>
      <c r="AH417" s="373"/>
      <c r="AI417" s="373"/>
      <c r="AJ417" s="373"/>
      <c r="AK417" s="373"/>
      <c r="AL417" s="373"/>
      <c r="AM417" s="373"/>
      <c r="AN417" s="373"/>
      <c r="AO417" s="373"/>
      <c r="AP417" s="373"/>
      <c r="AQ417" s="373"/>
      <c r="AR417" s="373"/>
      <c r="AS417" s="373"/>
      <c r="AT417" s="373"/>
      <c r="AU417" s="373"/>
      <c r="AV417" s="373"/>
      <c r="AW417" s="373"/>
      <c r="AX417" s="373"/>
      <c r="AY417" s="373"/>
      <c r="AZ417" s="373"/>
      <c r="BA417" s="373"/>
      <c r="BB417" s="373"/>
      <c r="BC417" s="373"/>
      <c r="BD417" s="373"/>
      <c r="BE417" s="374"/>
      <c r="BF417" s="374"/>
      <c r="BG417" s="145"/>
      <c r="BH417" s="332"/>
      <c r="BI417" s="146"/>
      <c r="BK417" s="147"/>
      <c r="BL417" s="133"/>
      <c r="BM417" s="131"/>
    </row>
    <row r="418" spans="1:78" ht="15" customHeight="1" x14ac:dyDescent="0.25">
      <c r="A418" s="143"/>
      <c r="B418" s="150"/>
      <c r="C418" s="150"/>
      <c r="D418" s="366"/>
      <c r="E418" s="296"/>
      <c r="F418" s="415"/>
      <c r="G418" s="415"/>
      <c r="H418" s="415"/>
      <c r="I418" s="415"/>
      <c r="J418" s="415"/>
      <c r="K418" s="415"/>
      <c r="L418" s="415"/>
      <c r="M418" s="415"/>
      <c r="N418" s="415"/>
      <c r="O418" s="415"/>
      <c r="P418" s="415"/>
      <c r="Q418" s="415"/>
      <c r="R418" s="415"/>
      <c r="S418" s="415"/>
      <c r="T418" s="415"/>
      <c r="U418" s="415"/>
      <c r="V418" s="415"/>
      <c r="W418" s="415"/>
      <c r="X418" s="415"/>
      <c r="Y418" s="415"/>
      <c r="Z418" s="415"/>
      <c r="AA418" s="415"/>
      <c r="AB418" s="415"/>
      <c r="AC418" s="415"/>
      <c r="AD418" s="415"/>
      <c r="AE418" s="415"/>
      <c r="AF418" s="415"/>
      <c r="AG418" s="415"/>
      <c r="AH418" s="415"/>
      <c r="AI418" s="415"/>
      <c r="AJ418" s="415"/>
      <c r="AK418" s="415"/>
      <c r="AL418" s="415"/>
      <c r="AM418" s="415"/>
      <c r="AN418" s="415"/>
      <c r="AO418" s="415"/>
      <c r="AP418" s="415"/>
      <c r="AQ418" s="415"/>
      <c r="AR418" s="415"/>
      <c r="AS418" s="415"/>
      <c r="AT418" s="415"/>
      <c r="AU418" s="415"/>
      <c r="AV418" s="415"/>
      <c r="AW418" s="415"/>
      <c r="AX418" s="415"/>
      <c r="AY418" s="415"/>
      <c r="AZ418" s="415"/>
      <c r="BA418" s="415"/>
      <c r="BB418" s="415"/>
      <c r="BC418" s="415"/>
      <c r="BD418" s="415"/>
      <c r="BE418" s="374"/>
      <c r="BF418" s="374"/>
      <c r="BG418" s="145"/>
      <c r="BH418" s="332"/>
      <c r="BI418" s="132"/>
      <c r="BK418" s="147"/>
      <c r="BL418" s="133"/>
      <c r="BM418" s="131"/>
    </row>
    <row r="419" spans="1:78" s="6" customFormat="1" ht="28.8" x14ac:dyDescent="0.25">
      <c r="A419" s="235"/>
      <c r="B419" s="458" t="s">
        <v>175</v>
      </c>
      <c r="C419" s="463"/>
      <c r="D419" s="463" t="s">
        <v>87</v>
      </c>
      <c r="E419" s="416"/>
      <c r="F419" s="577" t="s">
        <v>124</v>
      </c>
      <c r="G419" s="577"/>
      <c r="H419" s="577"/>
      <c r="I419" s="577"/>
      <c r="J419" s="577"/>
      <c r="K419" s="577"/>
      <c r="L419" s="577"/>
      <c r="M419" s="577"/>
      <c r="N419" s="577"/>
      <c r="O419" s="577"/>
      <c r="P419" s="577"/>
      <c r="Q419" s="577"/>
      <c r="R419" s="577"/>
      <c r="S419" s="577"/>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65"/>
      <c r="BA419" s="65"/>
      <c r="BB419" s="65"/>
      <c r="BC419" s="65"/>
      <c r="BD419" s="65"/>
      <c r="BE419" s="363"/>
      <c r="BF419" s="363"/>
      <c r="BG419" s="363"/>
      <c r="BH419" s="367" t="s">
        <v>101</v>
      </c>
      <c r="BK419" s="189"/>
      <c r="BL419" s="190"/>
      <c r="BM419" s="226"/>
      <c r="BN419" s="168"/>
      <c r="BO419" s="181" t="s">
        <v>100</v>
      </c>
      <c r="BP419" s="181" t="s">
        <v>94</v>
      </c>
      <c r="BQ419" s="181" t="s">
        <v>108</v>
      </c>
      <c r="BR419" s="215" t="s">
        <v>95</v>
      </c>
      <c r="BS419" s="107" t="s">
        <v>31</v>
      </c>
      <c r="BV419" s="243"/>
      <c r="BW419" s="243"/>
      <c r="BX419" s="243"/>
      <c r="BY419" s="243"/>
      <c r="BZ419" s="243"/>
    </row>
    <row r="420" spans="1:78" s="6" customFormat="1" ht="15" customHeight="1" x14ac:dyDescent="0.3">
      <c r="A420" s="235"/>
      <c r="B420" s="566"/>
      <c r="C420" s="567"/>
      <c r="D420" s="108"/>
      <c r="E420" s="65"/>
      <c r="F420" s="375"/>
      <c r="G420" s="375"/>
      <c r="H420" s="375"/>
      <c r="I420" s="375"/>
      <c r="J420" s="375"/>
      <c r="K420" s="375"/>
      <c r="L420" s="375"/>
      <c r="M420" s="375"/>
      <c r="N420" s="375"/>
      <c r="O420" s="375"/>
      <c r="P420" s="375"/>
      <c r="Q420" s="375"/>
      <c r="R420" s="375"/>
      <c r="S420" s="375"/>
      <c r="T420" s="375"/>
      <c r="U420" s="375"/>
      <c r="V420" s="375"/>
      <c r="W420" s="375"/>
      <c r="X420" s="375"/>
      <c r="Y420" s="375"/>
      <c r="Z420" s="375"/>
      <c r="AA420" s="375"/>
      <c r="AB420" s="375"/>
      <c r="AC420" s="375"/>
      <c r="AD420" s="375"/>
      <c r="AE420" s="375"/>
      <c r="AF420" s="375"/>
      <c r="AG420" s="375"/>
      <c r="AH420" s="375"/>
      <c r="AI420" s="375"/>
      <c r="AJ420" s="375"/>
      <c r="AK420" s="375"/>
      <c r="AL420" s="375"/>
      <c r="AM420" s="375"/>
      <c r="AN420" s="375"/>
      <c r="AO420" s="375"/>
      <c r="AP420" s="375"/>
      <c r="AQ420" s="375"/>
      <c r="AR420" s="375"/>
      <c r="AS420" s="375"/>
      <c r="AT420" s="375"/>
      <c r="AU420" s="375"/>
      <c r="AV420" s="375"/>
      <c r="AW420" s="375"/>
      <c r="AX420" s="375"/>
      <c r="AY420" s="375"/>
      <c r="AZ420" s="375"/>
      <c r="BA420" s="375"/>
      <c r="BB420" s="375"/>
      <c r="BC420" s="375"/>
      <c r="BD420" s="375"/>
      <c r="BE420" s="343"/>
      <c r="BF420" s="343"/>
      <c r="BG420" s="343"/>
      <c r="BH420" s="384">
        <f>SUM(F420:BE420)</f>
        <v>0</v>
      </c>
      <c r="BI420" s="7"/>
      <c r="BJ420" s="7"/>
      <c r="BK420" s="236"/>
      <c r="BL420" s="237"/>
      <c r="BM420" s="148"/>
      <c r="BN420" s="238"/>
      <c r="BO420" s="124">
        <f t="shared" ref="BO420:BO481" si="50">BH420</f>
        <v>0</v>
      </c>
      <c r="BP420" s="123">
        <v>0</v>
      </c>
      <c r="BQ420" s="123">
        <v>0</v>
      </c>
      <c r="BR420" s="125">
        <f>BH420-BO420-BP420-BQ420</f>
        <v>0</v>
      </c>
      <c r="BS420" s="107"/>
      <c r="BV420" s="243"/>
      <c r="BW420" s="243"/>
      <c r="BX420" s="243"/>
      <c r="BY420" s="243"/>
      <c r="BZ420" s="243"/>
    </row>
    <row r="421" spans="1:78" s="6" customFormat="1" ht="15" customHeight="1" x14ac:dyDescent="0.3">
      <c r="A421" s="235"/>
      <c r="B421" s="566"/>
      <c r="C421" s="567"/>
      <c r="D421" s="108"/>
      <c r="E421" s="65"/>
      <c r="F421" s="375"/>
      <c r="G421" s="375"/>
      <c r="H421" s="375"/>
      <c r="I421" s="375"/>
      <c r="J421" s="375"/>
      <c r="K421" s="375"/>
      <c r="L421" s="375"/>
      <c r="M421" s="375"/>
      <c r="N421" s="375"/>
      <c r="O421" s="375"/>
      <c r="P421" s="375"/>
      <c r="Q421" s="375"/>
      <c r="R421" s="375"/>
      <c r="S421" s="375"/>
      <c r="T421" s="375"/>
      <c r="U421" s="375"/>
      <c r="V421" s="375"/>
      <c r="W421" s="375"/>
      <c r="X421" s="375"/>
      <c r="Y421" s="375"/>
      <c r="Z421" s="375"/>
      <c r="AA421" s="375"/>
      <c r="AB421" s="375"/>
      <c r="AC421" s="375"/>
      <c r="AD421" s="375"/>
      <c r="AE421" s="375"/>
      <c r="AF421" s="375"/>
      <c r="AG421" s="375"/>
      <c r="AH421" s="375"/>
      <c r="AI421" s="375"/>
      <c r="AJ421" s="375"/>
      <c r="AK421" s="375"/>
      <c r="AL421" s="375"/>
      <c r="AM421" s="375"/>
      <c r="AN421" s="375"/>
      <c r="AO421" s="375"/>
      <c r="AP421" s="375"/>
      <c r="AQ421" s="375"/>
      <c r="AR421" s="375"/>
      <c r="AS421" s="375"/>
      <c r="AT421" s="375"/>
      <c r="AU421" s="375"/>
      <c r="AV421" s="375"/>
      <c r="AW421" s="375"/>
      <c r="AX421" s="375"/>
      <c r="AY421" s="375"/>
      <c r="AZ421" s="375"/>
      <c r="BA421" s="375"/>
      <c r="BB421" s="375"/>
      <c r="BC421" s="375"/>
      <c r="BD421" s="375"/>
      <c r="BE421" s="343"/>
      <c r="BF421" s="343"/>
      <c r="BG421" s="343"/>
      <c r="BH421" s="384">
        <f t="shared" ref="BH421:BH481" si="51">SUM(F421:BE421)</f>
        <v>0</v>
      </c>
      <c r="BI421" s="7"/>
      <c r="BJ421" s="7"/>
      <c r="BK421" s="236"/>
      <c r="BL421" s="237"/>
      <c r="BM421" s="148"/>
      <c r="BN421" s="238"/>
      <c r="BO421" s="124">
        <f t="shared" si="50"/>
        <v>0</v>
      </c>
      <c r="BP421" s="123">
        <v>0</v>
      </c>
      <c r="BQ421" s="123">
        <v>0</v>
      </c>
      <c r="BR421" s="125">
        <f t="shared" ref="BR421:BR481" si="52">BH421-BO421-BP421-BQ421</f>
        <v>0</v>
      </c>
      <c r="BS421" s="107"/>
      <c r="BV421" s="243"/>
      <c r="BW421" s="243"/>
      <c r="BX421" s="243"/>
      <c r="BY421" s="243"/>
      <c r="BZ421" s="243"/>
    </row>
    <row r="422" spans="1:78" s="6" customFormat="1" ht="15" customHeight="1" x14ac:dyDescent="0.3">
      <c r="A422" s="235"/>
      <c r="B422" s="566"/>
      <c r="C422" s="567"/>
      <c r="D422" s="108"/>
      <c r="E422" s="65"/>
      <c r="F422" s="375"/>
      <c r="G422" s="375"/>
      <c r="H422" s="375"/>
      <c r="I422" s="375"/>
      <c r="J422" s="375"/>
      <c r="K422" s="375"/>
      <c r="L422" s="375"/>
      <c r="M422" s="375"/>
      <c r="N422" s="375"/>
      <c r="O422" s="375"/>
      <c r="P422" s="375"/>
      <c r="Q422" s="375"/>
      <c r="R422" s="375"/>
      <c r="S422" s="375"/>
      <c r="T422" s="375"/>
      <c r="U422" s="375"/>
      <c r="V422" s="375"/>
      <c r="W422" s="375"/>
      <c r="X422" s="375"/>
      <c r="Y422" s="375"/>
      <c r="Z422" s="375"/>
      <c r="AA422" s="375"/>
      <c r="AB422" s="375"/>
      <c r="AC422" s="375"/>
      <c r="AD422" s="375"/>
      <c r="AE422" s="375"/>
      <c r="AF422" s="375"/>
      <c r="AG422" s="375"/>
      <c r="AH422" s="375"/>
      <c r="AI422" s="375"/>
      <c r="AJ422" s="375"/>
      <c r="AK422" s="375"/>
      <c r="AL422" s="375"/>
      <c r="AM422" s="375"/>
      <c r="AN422" s="375"/>
      <c r="AO422" s="375"/>
      <c r="AP422" s="375"/>
      <c r="AQ422" s="375"/>
      <c r="AR422" s="375"/>
      <c r="AS422" s="375"/>
      <c r="AT422" s="375"/>
      <c r="AU422" s="375"/>
      <c r="AV422" s="375"/>
      <c r="AW422" s="375"/>
      <c r="AX422" s="375"/>
      <c r="AY422" s="375"/>
      <c r="AZ422" s="375"/>
      <c r="BA422" s="375"/>
      <c r="BB422" s="375"/>
      <c r="BC422" s="375"/>
      <c r="BD422" s="375"/>
      <c r="BE422" s="343"/>
      <c r="BF422" s="343"/>
      <c r="BG422" s="343"/>
      <c r="BH422" s="384">
        <f t="shared" si="51"/>
        <v>0</v>
      </c>
      <c r="BI422" s="7"/>
      <c r="BJ422" s="7"/>
      <c r="BK422" s="236"/>
      <c r="BL422" s="237"/>
      <c r="BM422" s="148"/>
      <c r="BN422" s="238"/>
      <c r="BO422" s="124">
        <f t="shared" si="50"/>
        <v>0</v>
      </c>
      <c r="BP422" s="123">
        <v>0</v>
      </c>
      <c r="BQ422" s="123">
        <v>0</v>
      </c>
      <c r="BR422" s="125">
        <f t="shared" si="52"/>
        <v>0</v>
      </c>
      <c r="BS422" s="107"/>
      <c r="BV422" s="243"/>
      <c r="BW422" s="243"/>
      <c r="BX422" s="243"/>
      <c r="BY422" s="243"/>
      <c r="BZ422" s="243"/>
    </row>
    <row r="423" spans="1:78" s="6" customFormat="1" ht="15" customHeight="1" x14ac:dyDescent="0.3">
      <c r="A423" s="235"/>
      <c r="B423" s="566"/>
      <c r="C423" s="567"/>
      <c r="D423" s="108"/>
      <c r="E423" s="65"/>
      <c r="F423" s="375"/>
      <c r="G423" s="375"/>
      <c r="H423" s="375"/>
      <c r="I423" s="375"/>
      <c r="J423" s="375"/>
      <c r="K423" s="375"/>
      <c r="L423" s="375"/>
      <c r="M423" s="375"/>
      <c r="N423" s="375"/>
      <c r="O423" s="375"/>
      <c r="P423" s="375"/>
      <c r="Q423" s="375"/>
      <c r="R423" s="375"/>
      <c r="S423" s="375"/>
      <c r="T423" s="375"/>
      <c r="U423" s="375"/>
      <c r="V423" s="375"/>
      <c r="W423" s="375"/>
      <c r="X423" s="375"/>
      <c r="Y423" s="375"/>
      <c r="Z423" s="375"/>
      <c r="AA423" s="375"/>
      <c r="AB423" s="375"/>
      <c r="AC423" s="375"/>
      <c r="AD423" s="375"/>
      <c r="AE423" s="375"/>
      <c r="AF423" s="375"/>
      <c r="AG423" s="375"/>
      <c r="AH423" s="375"/>
      <c r="AI423" s="375"/>
      <c r="AJ423" s="375"/>
      <c r="AK423" s="375"/>
      <c r="AL423" s="375"/>
      <c r="AM423" s="375"/>
      <c r="AN423" s="375"/>
      <c r="AO423" s="375"/>
      <c r="AP423" s="375"/>
      <c r="AQ423" s="375"/>
      <c r="AR423" s="375"/>
      <c r="AS423" s="375"/>
      <c r="AT423" s="375"/>
      <c r="AU423" s="375"/>
      <c r="AV423" s="375"/>
      <c r="AW423" s="375"/>
      <c r="AX423" s="375"/>
      <c r="AY423" s="375"/>
      <c r="AZ423" s="375"/>
      <c r="BA423" s="375"/>
      <c r="BB423" s="375"/>
      <c r="BC423" s="375"/>
      <c r="BD423" s="375"/>
      <c r="BE423" s="343"/>
      <c r="BF423" s="343"/>
      <c r="BG423" s="343"/>
      <c r="BH423" s="384">
        <f t="shared" si="51"/>
        <v>0</v>
      </c>
      <c r="BI423" s="7"/>
      <c r="BJ423" s="7"/>
      <c r="BK423" s="236"/>
      <c r="BL423" s="237"/>
      <c r="BM423" s="148"/>
      <c r="BN423" s="238"/>
      <c r="BO423" s="124">
        <f t="shared" si="50"/>
        <v>0</v>
      </c>
      <c r="BP423" s="123">
        <v>0</v>
      </c>
      <c r="BQ423" s="123">
        <v>0</v>
      </c>
      <c r="BR423" s="125">
        <f t="shared" si="52"/>
        <v>0</v>
      </c>
      <c r="BS423" s="107"/>
      <c r="BV423" s="243"/>
      <c r="BW423" s="243"/>
      <c r="BX423" s="243"/>
      <c r="BY423" s="243"/>
      <c r="BZ423" s="243"/>
    </row>
    <row r="424" spans="1:78" s="6" customFormat="1" ht="15" customHeight="1" x14ac:dyDescent="0.3">
      <c r="A424" s="235"/>
      <c r="B424" s="566"/>
      <c r="C424" s="567"/>
      <c r="D424" s="108"/>
      <c r="E424" s="65"/>
      <c r="F424" s="375"/>
      <c r="G424" s="375"/>
      <c r="H424" s="375"/>
      <c r="I424" s="375"/>
      <c r="J424" s="375"/>
      <c r="K424" s="375"/>
      <c r="L424" s="375"/>
      <c r="M424" s="375"/>
      <c r="N424" s="375"/>
      <c r="O424" s="375"/>
      <c r="P424" s="375"/>
      <c r="Q424" s="375"/>
      <c r="R424" s="375"/>
      <c r="S424" s="375"/>
      <c r="T424" s="375"/>
      <c r="U424" s="375"/>
      <c r="V424" s="375"/>
      <c r="W424" s="375"/>
      <c r="X424" s="375"/>
      <c r="Y424" s="375"/>
      <c r="Z424" s="375"/>
      <c r="AA424" s="375"/>
      <c r="AB424" s="375"/>
      <c r="AC424" s="375"/>
      <c r="AD424" s="375"/>
      <c r="AE424" s="375"/>
      <c r="AF424" s="375"/>
      <c r="AG424" s="375"/>
      <c r="AH424" s="375"/>
      <c r="AI424" s="375"/>
      <c r="AJ424" s="375"/>
      <c r="AK424" s="375"/>
      <c r="AL424" s="375"/>
      <c r="AM424" s="375"/>
      <c r="AN424" s="375"/>
      <c r="AO424" s="375"/>
      <c r="AP424" s="375"/>
      <c r="AQ424" s="375"/>
      <c r="AR424" s="375"/>
      <c r="AS424" s="375"/>
      <c r="AT424" s="375"/>
      <c r="AU424" s="375"/>
      <c r="AV424" s="375"/>
      <c r="AW424" s="375"/>
      <c r="AX424" s="375"/>
      <c r="AY424" s="375"/>
      <c r="AZ424" s="375"/>
      <c r="BA424" s="375"/>
      <c r="BB424" s="375"/>
      <c r="BC424" s="375"/>
      <c r="BD424" s="375"/>
      <c r="BE424" s="343"/>
      <c r="BF424" s="343"/>
      <c r="BG424" s="343"/>
      <c r="BH424" s="384">
        <f t="shared" si="51"/>
        <v>0</v>
      </c>
      <c r="BI424" s="7"/>
      <c r="BJ424" s="7"/>
      <c r="BK424" s="236"/>
      <c r="BL424" s="237"/>
      <c r="BM424" s="148"/>
      <c r="BN424" s="238"/>
      <c r="BO424" s="124">
        <f t="shared" si="50"/>
        <v>0</v>
      </c>
      <c r="BP424" s="123">
        <v>0</v>
      </c>
      <c r="BQ424" s="123">
        <v>0</v>
      </c>
      <c r="BR424" s="125">
        <f t="shared" si="52"/>
        <v>0</v>
      </c>
      <c r="BS424" s="107"/>
      <c r="BV424" s="243"/>
      <c r="BW424" s="243"/>
      <c r="BX424" s="243"/>
      <c r="BY424" s="243"/>
      <c r="BZ424" s="243"/>
    </row>
    <row r="425" spans="1:78" s="6" customFormat="1" ht="15" customHeight="1" x14ac:dyDescent="0.3">
      <c r="A425" s="235"/>
      <c r="B425" s="566"/>
      <c r="C425" s="567"/>
      <c r="D425" s="108"/>
      <c r="E425" s="65"/>
      <c r="F425" s="375"/>
      <c r="G425" s="375"/>
      <c r="H425" s="375"/>
      <c r="I425" s="375"/>
      <c r="J425" s="375"/>
      <c r="K425" s="375"/>
      <c r="L425" s="375"/>
      <c r="M425" s="375"/>
      <c r="N425" s="375"/>
      <c r="O425" s="375"/>
      <c r="P425" s="375"/>
      <c r="Q425" s="375"/>
      <c r="R425" s="375"/>
      <c r="S425" s="375"/>
      <c r="T425" s="375"/>
      <c r="U425" s="375"/>
      <c r="V425" s="375"/>
      <c r="W425" s="375"/>
      <c r="X425" s="375"/>
      <c r="Y425" s="375"/>
      <c r="Z425" s="375"/>
      <c r="AA425" s="375"/>
      <c r="AB425" s="375"/>
      <c r="AC425" s="375"/>
      <c r="AD425" s="375"/>
      <c r="AE425" s="375"/>
      <c r="AF425" s="375"/>
      <c r="AG425" s="375"/>
      <c r="AH425" s="375"/>
      <c r="AI425" s="375"/>
      <c r="AJ425" s="375"/>
      <c r="AK425" s="375"/>
      <c r="AL425" s="375"/>
      <c r="AM425" s="375"/>
      <c r="AN425" s="375"/>
      <c r="AO425" s="375"/>
      <c r="AP425" s="375"/>
      <c r="AQ425" s="375"/>
      <c r="AR425" s="375"/>
      <c r="AS425" s="375"/>
      <c r="AT425" s="375"/>
      <c r="AU425" s="375"/>
      <c r="AV425" s="375"/>
      <c r="AW425" s="375"/>
      <c r="AX425" s="375"/>
      <c r="AY425" s="375"/>
      <c r="AZ425" s="375"/>
      <c r="BA425" s="375"/>
      <c r="BB425" s="375"/>
      <c r="BC425" s="375"/>
      <c r="BD425" s="375"/>
      <c r="BE425" s="343"/>
      <c r="BF425" s="343"/>
      <c r="BG425" s="343"/>
      <c r="BH425" s="384">
        <f t="shared" si="51"/>
        <v>0</v>
      </c>
      <c r="BI425" s="7"/>
      <c r="BJ425" s="7"/>
      <c r="BK425" s="236"/>
      <c r="BL425" s="237"/>
      <c r="BM425" s="148"/>
      <c r="BN425" s="238"/>
      <c r="BO425" s="124">
        <f t="shared" si="50"/>
        <v>0</v>
      </c>
      <c r="BP425" s="123">
        <v>0</v>
      </c>
      <c r="BQ425" s="123">
        <v>0</v>
      </c>
      <c r="BR425" s="125">
        <f t="shared" si="52"/>
        <v>0</v>
      </c>
      <c r="BS425" s="107"/>
      <c r="BV425" s="243"/>
      <c r="BW425" s="243"/>
      <c r="BX425" s="243"/>
      <c r="BY425" s="243"/>
      <c r="BZ425" s="243"/>
    </row>
    <row r="426" spans="1:78" s="6" customFormat="1" ht="14.4" x14ac:dyDescent="0.3">
      <c r="A426" s="235"/>
      <c r="B426" s="566"/>
      <c r="C426" s="567"/>
      <c r="D426" s="108"/>
      <c r="E426" s="65"/>
      <c r="F426" s="375"/>
      <c r="G426" s="375"/>
      <c r="H426" s="375"/>
      <c r="I426" s="375"/>
      <c r="J426" s="375"/>
      <c r="K426" s="375"/>
      <c r="L426" s="375"/>
      <c r="M426" s="375"/>
      <c r="N426" s="375"/>
      <c r="O426" s="375"/>
      <c r="P426" s="375"/>
      <c r="Q426" s="375"/>
      <c r="R426" s="375"/>
      <c r="S426" s="375"/>
      <c r="T426" s="375"/>
      <c r="U426" s="375"/>
      <c r="V426" s="375"/>
      <c r="W426" s="375"/>
      <c r="X426" s="375"/>
      <c r="Y426" s="375"/>
      <c r="Z426" s="375"/>
      <c r="AA426" s="375"/>
      <c r="AB426" s="375"/>
      <c r="AC426" s="375"/>
      <c r="AD426" s="375"/>
      <c r="AE426" s="375"/>
      <c r="AF426" s="375"/>
      <c r="AG426" s="375"/>
      <c r="AH426" s="375"/>
      <c r="AI426" s="375"/>
      <c r="AJ426" s="375"/>
      <c r="AK426" s="375"/>
      <c r="AL426" s="375"/>
      <c r="AM426" s="375"/>
      <c r="AN426" s="375"/>
      <c r="AO426" s="375"/>
      <c r="AP426" s="375"/>
      <c r="AQ426" s="375"/>
      <c r="AR426" s="375"/>
      <c r="AS426" s="375"/>
      <c r="AT426" s="375"/>
      <c r="AU426" s="375"/>
      <c r="AV426" s="375"/>
      <c r="AW426" s="375"/>
      <c r="AX426" s="375"/>
      <c r="AY426" s="375"/>
      <c r="AZ426" s="375"/>
      <c r="BA426" s="375"/>
      <c r="BB426" s="375"/>
      <c r="BC426" s="375"/>
      <c r="BD426" s="375"/>
      <c r="BE426" s="343"/>
      <c r="BF426" s="343"/>
      <c r="BG426" s="343"/>
      <c r="BH426" s="384">
        <f t="shared" si="51"/>
        <v>0</v>
      </c>
      <c r="BI426" s="7"/>
      <c r="BJ426" s="7"/>
      <c r="BK426" s="236"/>
      <c r="BL426" s="237"/>
      <c r="BM426" s="148"/>
      <c r="BN426" s="238"/>
      <c r="BO426" s="124">
        <f t="shared" si="50"/>
        <v>0</v>
      </c>
      <c r="BP426" s="123">
        <v>0</v>
      </c>
      <c r="BQ426" s="123">
        <v>0</v>
      </c>
      <c r="BR426" s="125">
        <f t="shared" si="52"/>
        <v>0</v>
      </c>
      <c r="BS426" s="107"/>
      <c r="BV426" s="243"/>
      <c r="BW426" s="243"/>
      <c r="BX426" s="243"/>
      <c r="BY426" s="243"/>
      <c r="BZ426" s="243"/>
    </row>
    <row r="427" spans="1:78" s="6" customFormat="1" ht="14.4" x14ac:dyDescent="0.3">
      <c r="A427" s="235"/>
      <c r="B427" s="566"/>
      <c r="C427" s="567"/>
      <c r="D427" s="108"/>
      <c r="E427" s="65"/>
      <c r="F427" s="375"/>
      <c r="G427" s="375"/>
      <c r="H427" s="375"/>
      <c r="I427" s="375"/>
      <c r="J427" s="375"/>
      <c r="K427" s="375"/>
      <c r="L427" s="375"/>
      <c r="M427" s="375"/>
      <c r="N427" s="375"/>
      <c r="O427" s="375"/>
      <c r="P427" s="375"/>
      <c r="Q427" s="375"/>
      <c r="R427" s="375"/>
      <c r="S427" s="375"/>
      <c r="T427" s="375"/>
      <c r="U427" s="375"/>
      <c r="V427" s="375"/>
      <c r="W427" s="375"/>
      <c r="X427" s="375"/>
      <c r="Y427" s="375"/>
      <c r="Z427" s="375"/>
      <c r="AA427" s="375"/>
      <c r="AB427" s="375"/>
      <c r="AC427" s="375"/>
      <c r="AD427" s="375"/>
      <c r="AE427" s="375"/>
      <c r="AF427" s="375"/>
      <c r="AG427" s="375"/>
      <c r="AH427" s="375"/>
      <c r="AI427" s="375"/>
      <c r="AJ427" s="375"/>
      <c r="AK427" s="375"/>
      <c r="AL427" s="375"/>
      <c r="AM427" s="375"/>
      <c r="AN427" s="375"/>
      <c r="AO427" s="375"/>
      <c r="AP427" s="375"/>
      <c r="AQ427" s="375"/>
      <c r="AR427" s="375"/>
      <c r="AS427" s="375"/>
      <c r="AT427" s="375"/>
      <c r="AU427" s="375"/>
      <c r="AV427" s="375"/>
      <c r="AW427" s="375"/>
      <c r="AX427" s="375"/>
      <c r="AY427" s="375"/>
      <c r="AZ427" s="375"/>
      <c r="BA427" s="375"/>
      <c r="BB427" s="375"/>
      <c r="BC427" s="375"/>
      <c r="BD427" s="375"/>
      <c r="BE427" s="343"/>
      <c r="BF427" s="343"/>
      <c r="BG427" s="343"/>
      <c r="BH427" s="384">
        <f t="shared" si="51"/>
        <v>0</v>
      </c>
      <c r="BI427" s="7"/>
      <c r="BJ427" s="7"/>
      <c r="BK427" s="236"/>
      <c r="BL427" s="237"/>
      <c r="BM427" s="148"/>
      <c r="BN427" s="238"/>
      <c r="BO427" s="124">
        <f t="shared" si="50"/>
        <v>0</v>
      </c>
      <c r="BP427" s="123">
        <v>0</v>
      </c>
      <c r="BQ427" s="123">
        <v>0</v>
      </c>
      <c r="BR427" s="125">
        <f t="shared" si="52"/>
        <v>0</v>
      </c>
      <c r="BS427" s="107"/>
      <c r="BV427" s="243"/>
      <c r="BW427" s="243"/>
      <c r="BX427" s="243"/>
      <c r="BY427" s="243"/>
      <c r="BZ427" s="243"/>
    </row>
    <row r="428" spans="1:78" s="6" customFormat="1" ht="14.4" x14ac:dyDescent="0.3">
      <c r="A428" s="239"/>
      <c r="B428" s="566"/>
      <c r="C428" s="567"/>
      <c r="D428" s="108"/>
      <c r="E428" s="65"/>
      <c r="F428" s="375"/>
      <c r="G428" s="375"/>
      <c r="H428" s="375"/>
      <c r="I428" s="375"/>
      <c r="J428" s="375"/>
      <c r="K428" s="375"/>
      <c r="L428" s="375"/>
      <c r="M428" s="375"/>
      <c r="N428" s="375"/>
      <c r="O428" s="375"/>
      <c r="P428" s="375"/>
      <c r="Q428" s="375"/>
      <c r="R428" s="375"/>
      <c r="S428" s="375"/>
      <c r="T428" s="375"/>
      <c r="U428" s="375"/>
      <c r="V428" s="375"/>
      <c r="W428" s="375"/>
      <c r="X428" s="375"/>
      <c r="Y428" s="375"/>
      <c r="Z428" s="375"/>
      <c r="AA428" s="375"/>
      <c r="AB428" s="375"/>
      <c r="AC428" s="375"/>
      <c r="AD428" s="375"/>
      <c r="AE428" s="375"/>
      <c r="AF428" s="375"/>
      <c r="AG428" s="375"/>
      <c r="AH428" s="375"/>
      <c r="AI428" s="375"/>
      <c r="AJ428" s="375"/>
      <c r="AK428" s="375"/>
      <c r="AL428" s="375"/>
      <c r="AM428" s="375"/>
      <c r="AN428" s="375"/>
      <c r="AO428" s="375"/>
      <c r="AP428" s="375"/>
      <c r="AQ428" s="375"/>
      <c r="AR428" s="375"/>
      <c r="AS428" s="375"/>
      <c r="AT428" s="375"/>
      <c r="AU428" s="375"/>
      <c r="AV428" s="375"/>
      <c r="AW428" s="375"/>
      <c r="AX428" s="375"/>
      <c r="AY428" s="375"/>
      <c r="AZ428" s="375"/>
      <c r="BA428" s="375"/>
      <c r="BB428" s="375"/>
      <c r="BC428" s="375"/>
      <c r="BD428" s="375"/>
      <c r="BE428" s="343"/>
      <c r="BF428" s="343"/>
      <c r="BG428" s="343"/>
      <c r="BH428" s="384">
        <f t="shared" si="51"/>
        <v>0</v>
      </c>
      <c r="BI428" s="7"/>
      <c r="BJ428" s="7"/>
      <c r="BK428" s="236"/>
      <c r="BL428" s="237"/>
      <c r="BM428" s="148"/>
      <c r="BN428" s="238"/>
      <c r="BO428" s="124">
        <f t="shared" si="50"/>
        <v>0</v>
      </c>
      <c r="BP428" s="123">
        <v>0</v>
      </c>
      <c r="BQ428" s="123">
        <v>0</v>
      </c>
      <c r="BR428" s="125">
        <f t="shared" si="52"/>
        <v>0</v>
      </c>
      <c r="BS428" s="107"/>
      <c r="BV428" s="243"/>
      <c r="BW428" s="243"/>
      <c r="BX428" s="243"/>
      <c r="BY428" s="243"/>
      <c r="BZ428" s="243"/>
    </row>
    <row r="429" spans="1:78" s="6" customFormat="1" ht="15" hidden="1" customHeight="1" x14ac:dyDescent="0.3">
      <c r="A429" s="240"/>
      <c r="B429" s="566"/>
      <c r="C429" s="567"/>
      <c r="D429" s="108"/>
      <c r="E429" s="65"/>
      <c r="F429" s="375"/>
      <c r="G429" s="375"/>
      <c r="H429" s="375"/>
      <c r="I429" s="375"/>
      <c r="J429" s="375"/>
      <c r="K429" s="375"/>
      <c r="L429" s="375"/>
      <c r="M429" s="375"/>
      <c r="N429" s="375"/>
      <c r="O429" s="375"/>
      <c r="P429" s="375"/>
      <c r="Q429" s="375"/>
      <c r="R429" s="375"/>
      <c r="S429" s="375"/>
      <c r="T429" s="375"/>
      <c r="U429" s="375"/>
      <c r="V429" s="375"/>
      <c r="W429" s="375"/>
      <c r="X429" s="375"/>
      <c r="Y429" s="375"/>
      <c r="Z429" s="375"/>
      <c r="AA429" s="375"/>
      <c r="AB429" s="375"/>
      <c r="AC429" s="375"/>
      <c r="AD429" s="375"/>
      <c r="AE429" s="375"/>
      <c r="AF429" s="375"/>
      <c r="AG429" s="375"/>
      <c r="AH429" s="375"/>
      <c r="AI429" s="375"/>
      <c r="AJ429" s="375"/>
      <c r="AK429" s="375"/>
      <c r="AL429" s="375"/>
      <c r="AM429" s="375"/>
      <c r="AN429" s="375"/>
      <c r="AO429" s="375"/>
      <c r="AP429" s="375"/>
      <c r="AQ429" s="375"/>
      <c r="AR429" s="375"/>
      <c r="AS429" s="375"/>
      <c r="AT429" s="375"/>
      <c r="AU429" s="375"/>
      <c r="AV429" s="375"/>
      <c r="AW429" s="375"/>
      <c r="AX429" s="375"/>
      <c r="AY429" s="375"/>
      <c r="AZ429" s="375"/>
      <c r="BA429" s="375"/>
      <c r="BB429" s="375"/>
      <c r="BC429" s="375"/>
      <c r="BD429" s="375"/>
      <c r="BE429" s="343"/>
      <c r="BF429" s="343"/>
      <c r="BG429" s="343"/>
      <c r="BH429" s="384">
        <f t="shared" si="51"/>
        <v>0</v>
      </c>
      <c r="BI429" s="7"/>
      <c r="BJ429" s="7"/>
      <c r="BK429" s="236"/>
      <c r="BL429" s="237"/>
      <c r="BM429" s="148"/>
      <c r="BN429" s="238"/>
      <c r="BO429" s="124">
        <f t="shared" si="50"/>
        <v>0</v>
      </c>
      <c r="BP429" s="123">
        <v>0</v>
      </c>
      <c r="BQ429" s="123">
        <v>0</v>
      </c>
      <c r="BR429" s="125">
        <f t="shared" si="52"/>
        <v>0</v>
      </c>
      <c r="BS429" s="107"/>
      <c r="BV429" s="243"/>
      <c r="BW429" s="243"/>
      <c r="BX429" s="243"/>
      <c r="BY429" s="243"/>
      <c r="BZ429" s="243"/>
    </row>
    <row r="430" spans="1:78" s="6" customFormat="1" ht="15" hidden="1" customHeight="1" x14ac:dyDescent="0.3">
      <c r="A430" s="240"/>
      <c r="B430" s="566"/>
      <c r="C430" s="567"/>
      <c r="D430" s="108"/>
      <c r="E430" s="65"/>
      <c r="F430" s="375"/>
      <c r="G430" s="375"/>
      <c r="H430" s="375"/>
      <c r="I430" s="375"/>
      <c r="J430" s="375"/>
      <c r="K430" s="375"/>
      <c r="L430" s="375"/>
      <c r="M430" s="375"/>
      <c r="N430" s="375"/>
      <c r="O430" s="375"/>
      <c r="P430" s="375"/>
      <c r="Q430" s="375"/>
      <c r="R430" s="375"/>
      <c r="S430" s="375"/>
      <c r="T430" s="37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375"/>
      <c r="AY430" s="375"/>
      <c r="AZ430" s="375"/>
      <c r="BA430" s="375"/>
      <c r="BB430" s="375"/>
      <c r="BC430" s="375"/>
      <c r="BD430" s="375"/>
      <c r="BE430" s="343"/>
      <c r="BF430" s="343"/>
      <c r="BG430" s="343"/>
      <c r="BH430" s="384">
        <f t="shared" si="51"/>
        <v>0</v>
      </c>
      <c r="BI430" s="7"/>
      <c r="BJ430" s="7"/>
      <c r="BK430" s="236"/>
      <c r="BL430" s="237"/>
      <c r="BM430" s="148"/>
      <c r="BN430" s="238"/>
      <c r="BO430" s="124">
        <f t="shared" si="50"/>
        <v>0</v>
      </c>
      <c r="BP430" s="123">
        <v>0</v>
      </c>
      <c r="BQ430" s="123">
        <v>0</v>
      </c>
      <c r="BR430" s="125">
        <f t="shared" si="52"/>
        <v>0</v>
      </c>
      <c r="BS430" s="107"/>
      <c r="BV430" s="243"/>
      <c r="BW430" s="243"/>
      <c r="BX430" s="243"/>
      <c r="BY430" s="243"/>
      <c r="BZ430" s="243"/>
    </row>
    <row r="431" spans="1:78" s="6" customFormat="1" ht="15" hidden="1" customHeight="1" x14ac:dyDescent="0.3">
      <c r="A431" s="240"/>
      <c r="B431" s="566"/>
      <c r="C431" s="567"/>
      <c r="D431" s="108"/>
      <c r="E431" s="65"/>
      <c r="F431" s="375"/>
      <c r="G431" s="375"/>
      <c r="H431" s="375"/>
      <c r="I431" s="375"/>
      <c r="J431" s="375"/>
      <c r="K431" s="375"/>
      <c r="L431" s="375"/>
      <c r="M431" s="375"/>
      <c r="N431" s="375"/>
      <c r="O431" s="375"/>
      <c r="P431" s="375"/>
      <c r="Q431" s="375"/>
      <c r="R431" s="375"/>
      <c r="S431" s="375"/>
      <c r="T431" s="375"/>
      <c r="U431" s="375"/>
      <c r="V431" s="375"/>
      <c r="W431" s="375"/>
      <c r="X431" s="375"/>
      <c r="Y431" s="375"/>
      <c r="Z431" s="375"/>
      <c r="AA431" s="375"/>
      <c r="AB431" s="375"/>
      <c r="AC431" s="375"/>
      <c r="AD431" s="375"/>
      <c r="AE431" s="375"/>
      <c r="AF431" s="375"/>
      <c r="AG431" s="375"/>
      <c r="AH431" s="375"/>
      <c r="AI431" s="375"/>
      <c r="AJ431" s="375"/>
      <c r="AK431" s="375"/>
      <c r="AL431" s="375"/>
      <c r="AM431" s="375"/>
      <c r="AN431" s="375"/>
      <c r="AO431" s="375"/>
      <c r="AP431" s="375"/>
      <c r="AQ431" s="375"/>
      <c r="AR431" s="375"/>
      <c r="AS431" s="375"/>
      <c r="AT431" s="375"/>
      <c r="AU431" s="375"/>
      <c r="AV431" s="375"/>
      <c r="AW431" s="375"/>
      <c r="AX431" s="375"/>
      <c r="AY431" s="375"/>
      <c r="AZ431" s="375"/>
      <c r="BA431" s="375"/>
      <c r="BB431" s="375"/>
      <c r="BC431" s="375"/>
      <c r="BD431" s="375"/>
      <c r="BE431" s="343"/>
      <c r="BF431" s="343"/>
      <c r="BG431" s="343"/>
      <c r="BH431" s="384">
        <f t="shared" si="51"/>
        <v>0</v>
      </c>
      <c r="BI431" s="7"/>
      <c r="BJ431" s="7"/>
      <c r="BK431" s="236"/>
      <c r="BL431" s="237"/>
      <c r="BM431" s="148"/>
      <c r="BN431" s="238"/>
      <c r="BO431" s="124">
        <f t="shared" si="50"/>
        <v>0</v>
      </c>
      <c r="BP431" s="123">
        <v>0</v>
      </c>
      <c r="BQ431" s="123">
        <v>0</v>
      </c>
      <c r="BR431" s="125">
        <f t="shared" si="52"/>
        <v>0</v>
      </c>
      <c r="BS431" s="107"/>
      <c r="BV431" s="243"/>
      <c r="BW431" s="243"/>
      <c r="BX431" s="243"/>
      <c r="BY431" s="243"/>
      <c r="BZ431" s="243"/>
    </row>
    <row r="432" spans="1:78" s="6" customFormat="1" ht="15" hidden="1" customHeight="1" x14ac:dyDescent="0.3">
      <c r="A432" s="240"/>
      <c r="B432" s="566"/>
      <c r="C432" s="567"/>
      <c r="D432" s="108"/>
      <c r="E432" s="65"/>
      <c r="F432" s="375"/>
      <c r="G432" s="375"/>
      <c r="H432" s="375"/>
      <c r="I432" s="375"/>
      <c r="J432" s="375"/>
      <c r="K432" s="375"/>
      <c r="L432" s="375"/>
      <c r="M432" s="375"/>
      <c r="N432" s="375"/>
      <c r="O432" s="375"/>
      <c r="P432" s="375"/>
      <c r="Q432" s="375"/>
      <c r="R432" s="375"/>
      <c r="S432" s="375"/>
      <c r="T432" s="375"/>
      <c r="U432" s="375"/>
      <c r="V432" s="375"/>
      <c r="W432" s="375"/>
      <c r="X432" s="375"/>
      <c r="Y432" s="375"/>
      <c r="Z432" s="375"/>
      <c r="AA432" s="375"/>
      <c r="AB432" s="375"/>
      <c r="AC432" s="375"/>
      <c r="AD432" s="375"/>
      <c r="AE432" s="375"/>
      <c r="AF432" s="375"/>
      <c r="AG432" s="375"/>
      <c r="AH432" s="375"/>
      <c r="AI432" s="375"/>
      <c r="AJ432" s="375"/>
      <c r="AK432" s="375"/>
      <c r="AL432" s="375"/>
      <c r="AM432" s="375"/>
      <c r="AN432" s="375"/>
      <c r="AO432" s="375"/>
      <c r="AP432" s="375"/>
      <c r="AQ432" s="375"/>
      <c r="AR432" s="375"/>
      <c r="AS432" s="375"/>
      <c r="AT432" s="375"/>
      <c r="AU432" s="375"/>
      <c r="AV432" s="375"/>
      <c r="AW432" s="375"/>
      <c r="AX432" s="375"/>
      <c r="AY432" s="375"/>
      <c r="AZ432" s="375"/>
      <c r="BA432" s="375"/>
      <c r="BB432" s="375"/>
      <c r="BC432" s="375"/>
      <c r="BD432" s="375"/>
      <c r="BE432" s="343"/>
      <c r="BF432" s="343"/>
      <c r="BG432" s="343"/>
      <c r="BH432" s="384">
        <f t="shared" si="51"/>
        <v>0</v>
      </c>
      <c r="BI432" s="7"/>
      <c r="BJ432" s="7"/>
      <c r="BK432" s="236"/>
      <c r="BL432" s="237"/>
      <c r="BM432" s="148"/>
      <c r="BN432" s="238"/>
      <c r="BO432" s="124">
        <f t="shared" si="50"/>
        <v>0</v>
      </c>
      <c r="BP432" s="123">
        <v>0</v>
      </c>
      <c r="BQ432" s="123">
        <v>0</v>
      </c>
      <c r="BR432" s="125">
        <f t="shared" si="52"/>
        <v>0</v>
      </c>
      <c r="BS432" s="107"/>
      <c r="BV432" s="243"/>
      <c r="BW432" s="243"/>
      <c r="BX432" s="243"/>
      <c r="BY432" s="243"/>
      <c r="BZ432" s="243"/>
    </row>
    <row r="433" spans="1:78" s="6" customFormat="1" ht="15" hidden="1" customHeight="1" x14ac:dyDescent="0.3">
      <c r="A433" s="240"/>
      <c r="B433" s="566"/>
      <c r="C433" s="567"/>
      <c r="D433" s="108"/>
      <c r="E433" s="65"/>
      <c r="F433" s="375"/>
      <c r="G433" s="375"/>
      <c r="H433" s="375"/>
      <c r="I433" s="375"/>
      <c r="J433" s="375"/>
      <c r="K433" s="375"/>
      <c r="L433" s="375"/>
      <c r="M433" s="375"/>
      <c r="N433" s="375"/>
      <c r="O433" s="375"/>
      <c r="P433" s="375"/>
      <c r="Q433" s="375"/>
      <c r="R433" s="375"/>
      <c r="S433" s="375"/>
      <c r="T433" s="375"/>
      <c r="U433" s="375"/>
      <c r="V433" s="375"/>
      <c r="W433" s="375"/>
      <c r="X433" s="375"/>
      <c r="Y433" s="375"/>
      <c r="Z433" s="375"/>
      <c r="AA433" s="375"/>
      <c r="AB433" s="375"/>
      <c r="AC433" s="375"/>
      <c r="AD433" s="375"/>
      <c r="AE433" s="375"/>
      <c r="AF433" s="375"/>
      <c r="AG433" s="375"/>
      <c r="AH433" s="375"/>
      <c r="AI433" s="375"/>
      <c r="AJ433" s="375"/>
      <c r="AK433" s="375"/>
      <c r="AL433" s="375"/>
      <c r="AM433" s="375"/>
      <c r="AN433" s="375"/>
      <c r="AO433" s="375"/>
      <c r="AP433" s="375"/>
      <c r="AQ433" s="375"/>
      <c r="AR433" s="375"/>
      <c r="AS433" s="375"/>
      <c r="AT433" s="375"/>
      <c r="AU433" s="375"/>
      <c r="AV433" s="375"/>
      <c r="AW433" s="375"/>
      <c r="AX433" s="375"/>
      <c r="AY433" s="375"/>
      <c r="AZ433" s="375"/>
      <c r="BA433" s="375"/>
      <c r="BB433" s="375"/>
      <c r="BC433" s="375"/>
      <c r="BD433" s="375"/>
      <c r="BE433" s="343"/>
      <c r="BF433" s="343"/>
      <c r="BG433" s="343"/>
      <c r="BH433" s="384">
        <f t="shared" si="51"/>
        <v>0</v>
      </c>
      <c r="BI433" s="7"/>
      <c r="BJ433" s="7"/>
      <c r="BK433" s="236"/>
      <c r="BL433" s="237"/>
      <c r="BM433" s="148"/>
      <c r="BN433" s="238"/>
      <c r="BO433" s="124">
        <f t="shared" si="50"/>
        <v>0</v>
      </c>
      <c r="BP433" s="123">
        <v>0</v>
      </c>
      <c r="BQ433" s="123">
        <v>0</v>
      </c>
      <c r="BR433" s="125">
        <f t="shared" si="52"/>
        <v>0</v>
      </c>
      <c r="BS433" s="107"/>
      <c r="BV433" s="243"/>
      <c r="BW433" s="243"/>
      <c r="BX433" s="243"/>
      <c r="BY433" s="243"/>
      <c r="BZ433" s="243"/>
    </row>
    <row r="434" spans="1:78" s="6" customFormat="1" ht="15" hidden="1" customHeight="1" x14ac:dyDescent="0.3">
      <c r="A434" s="240"/>
      <c r="B434" s="566"/>
      <c r="C434" s="567"/>
      <c r="D434" s="108"/>
      <c r="E434" s="65"/>
      <c r="F434" s="375"/>
      <c r="G434" s="375"/>
      <c r="H434" s="375"/>
      <c r="I434" s="375"/>
      <c r="J434" s="375"/>
      <c r="K434" s="375"/>
      <c r="L434" s="375"/>
      <c r="M434" s="375"/>
      <c r="N434" s="375"/>
      <c r="O434" s="375"/>
      <c r="P434" s="375"/>
      <c r="Q434" s="375"/>
      <c r="R434" s="375"/>
      <c r="S434" s="375"/>
      <c r="T434" s="375"/>
      <c r="U434" s="375"/>
      <c r="V434" s="375"/>
      <c r="W434" s="375"/>
      <c r="X434" s="375"/>
      <c r="Y434" s="375"/>
      <c r="Z434" s="375"/>
      <c r="AA434" s="375"/>
      <c r="AB434" s="375"/>
      <c r="AC434" s="375"/>
      <c r="AD434" s="375"/>
      <c r="AE434" s="375"/>
      <c r="AF434" s="375"/>
      <c r="AG434" s="375"/>
      <c r="AH434" s="375"/>
      <c r="AI434" s="375"/>
      <c r="AJ434" s="375"/>
      <c r="AK434" s="375"/>
      <c r="AL434" s="375"/>
      <c r="AM434" s="375"/>
      <c r="AN434" s="375"/>
      <c r="AO434" s="375"/>
      <c r="AP434" s="375"/>
      <c r="AQ434" s="375"/>
      <c r="AR434" s="375"/>
      <c r="AS434" s="375"/>
      <c r="AT434" s="375"/>
      <c r="AU434" s="375"/>
      <c r="AV434" s="375"/>
      <c r="AW434" s="375"/>
      <c r="AX434" s="375"/>
      <c r="AY434" s="375"/>
      <c r="AZ434" s="375"/>
      <c r="BA434" s="375"/>
      <c r="BB434" s="375"/>
      <c r="BC434" s="375"/>
      <c r="BD434" s="375"/>
      <c r="BE434" s="343"/>
      <c r="BF434" s="343"/>
      <c r="BG434" s="343"/>
      <c r="BH434" s="384">
        <f t="shared" si="51"/>
        <v>0</v>
      </c>
      <c r="BI434" s="7"/>
      <c r="BJ434" s="7"/>
      <c r="BK434" s="236"/>
      <c r="BL434" s="237"/>
      <c r="BM434" s="148"/>
      <c r="BN434" s="238"/>
      <c r="BO434" s="124">
        <f t="shared" si="50"/>
        <v>0</v>
      </c>
      <c r="BP434" s="123">
        <v>0</v>
      </c>
      <c r="BQ434" s="123">
        <v>0</v>
      </c>
      <c r="BR434" s="125">
        <f t="shared" si="52"/>
        <v>0</v>
      </c>
      <c r="BS434" s="107"/>
      <c r="BV434" s="243"/>
      <c r="BW434" s="243"/>
      <c r="BX434" s="243"/>
      <c r="BY434" s="243"/>
      <c r="BZ434" s="243"/>
    </row>
    <row r="435" spans="1:78" s="6" customFormat="1" ht="15" hidden="1" customHeight="1" x14ac:dyDescent="0.3">
      <c r="A435" s="240"/>
      <c r="B435" s="566"/>
      <c r="C435" s="567"/>
      <c r="D435" s="108"/>
      <c r="E435" s="65"/>
      <c r="F435" s="375"/>
      <c r="G435" s="375"/>
      <c r="H435" s="375"/>
      <c r="I435" s="375"/>
      <c r="J435" s="375"/>
      <c r="K435" s="375"/>
      <c r="L435" s="375"/>
      <c r="M435" s="375"/>
      <c r="N435" s="375"/>
      <c r="O435" s="375"/>
      <c r="P435" s="375"/>
      <c r="Q435" s="375"/>
      <c r="R435" s="375"/>
      <c r="S435" s="375"/>
      <c r="T435" s="375"/>
      <c r="U435" s="375"/>
      <c r="V435" s="375"/>
      <c r="W435" s="375"/>
      <c r="X435" s="375"/>
      <c r="Y435" s="375"/>
      <c r="Z435" s="375"/>
      <c r="AA435" s="375"/>
      <c r="AB435" s="375"/>
      <c r="AC435" s="375"/>
      <c r="AD435" s="375"/>
      <c r="AE435" s="375"/>
      <c r="AF435" s="375"/>
      <c r="AG435" s="375"/>
      <c r="AH435" s="375"/>
      <c r="AI435" s="375"/>
      <c r="AJ435" s="375"/>
      <c r="AK435" s="375"/>
      <c r="AL435" s="375"/>
      <c r="AM435" s="375"/>
      <c r="AN435" s="375"/>
      <c r="AO435" s="375"/>
      <c r="AP435" s="375"/>
      <c r="AQ435" s="375"/>
      <c r="AR435" s="375"/>
      <c r="AS435" s="375"/>
      <c r="AT435" s="375"/>
      <c r="AU435" s="375"/>
      <c r="AV435" s="375"/>
      <c r="AW435" s="375"/>
      <c r="AX435" s="375"/>
      <c r="AY435" s="375"/>
      <c r="AZ435" s="375"/>
      <c r="BA435" s="375"/>
      <c r="BB435" s="375"/>
      <c r="BC435" s="375"/>
      <c r="BD435" s="375"/>
      <c r="BE435" s="343"/>
      <c r="BF435" s="343"/>
      <c r="BG435" s="343"/>
      <c r="BH435" s="384">
        <f t="shared" si="51"/>
        <v>0</v>
      </c>
      <c r="BI435" s="7"/>
      <c r="BJ435" s="7"/>
      <c r="BK435" s="236"/>
      <c r="BL435" s="237"/>
      <c r="BM435" s="148"/>
      <c r="BN435" s="238"/>
      <c r="BO435" s="124">
        <f t="shared" si="50"/>
        <v>0</v>
      </c>
      <c r="BP435" s="123">
        <v>0</v>
      </c>
      <c r="BQ435" s="123">
        <v>0</v>
      </c>
      <c r="BR435" s="125">
        <f t="shared" si="52"/>
        <v>0</v>
      </c>
      <c r="BS435" s="107"/>
      <c r="BV435" s="243"/>
      <c r="BW435" s="243"/>
      <c r="BX435" s="243"/>
      <c r="BY435" s="243"/>
      <c r="BZ435" s="243"/>
    </row>
    <row r="436" spans="1:78" s="6" customFormat="1" ht="15" hidden="1" customHeight="1" x14ac:dyDescent="0.3">
      <c r="A436" s="240"/>
      <c r="B436" s="566"/>
      <c r="C436" s="567"/>
      <c r="D436" s="108"/>
      <c r="E436" s="65"/>
      <c r="F436" s="375"/>
      <c r="G436" s="375"/>
      <c r="H436" s="375"/>
      <c r="I436" s="375"/>
      <c r="J436" s="375"/>
      <c r="K436" s="375"/>
      <c r="L436" s="375"/>
      <c r="M436" s="375"/>
      <c r="N436" s="375"/>
      <c r="O436" s="375"/>
      <c r="P436" s="375"/>
      <c r="Q436" s="375"/>
      <c r="R436" s="375"/>
      <c r="S436" s="375"/>
      <c r="T436" s="375"/>
      <c r="U436" s="375"/>
      <c r="V436" s="375"/>
      <c r="W436" s="375"/>
      <c r="X436" s="375"/>
      <c r="Y436" s="375"/>
      <c r="Z436" s="375"/>
      <c r="AA436" s="375"/>
      <c r="AB436" s="375"/>
      <c r="AC436" s="375"/>
      <c r="AD436" s="375"/>
      <c r="AE436" s="375"/>
      <c r="AF436" s="375"/>
      <c r="AG436" s="375"/>
      <c r="AH436" s="375"/>
      <c r="AI436" s="375"/>
      <c r="AJ436" s="375"/>
      <c r="AK436" s="375"/>
      <c r="AL436" s="375"/>
      <c r="AM436" s="375"/>
      <c r="AN436" s="375"/>
      <c r="AO436" s="375"/>
      <c r="AP436" s="375"/>
      <c r="AQ436" s="375"/>
      <c r="AR436" s="375"/>
      <c r="AS436" s="375"/>
      <c r="AT436" s="375"/>
      <c r="AU436" s="375"/>
      <c r="AV436" s="375"/>
      <c r="AW436" s="375"/>
      <c r="AX436" s="375"/>
      <c r="AY436" s="375"/>
      <c r="AZ436" s="375"/>
      <c r="BA436" s="375"/>
      <c r="BB436" s="375"/>
      <c r="BC436" s="375"/>
      <c r="BD436" s="375"/>
      <c r="BE436" s="343"/>
      <c r="BF436" s="343"/>
      <c r="BG436" s="343"/>
      <c r="BH436" s="384">
        <f t="shared" si="51"/>
        <v>0</v>
      </c>
      <c r="BI436" s="7"/>
      <c r="BJ436" s="7"/>
      <c r="BK436" s="236"/>
      <c r="BL436" s="237"/>
      <c r="BM436" s="148"/>
      <c r="BN436" s="238"/>
      <c r="BO436" s="124">
        <f t="shared" si="50"/>
        <v>0</v>
      </c>
      <c r="BP436" s="123">
        <v>0</v>
      </c>
      <c r="BQ436" s="123">
        <v>0</v>
      </c>
      <c r="BR436" s="125">
        <f t="shared" si="52"/>
        <v>0</v>
      </c>
      <c r="BS436" s="107"/>
      <c r="BV436" s="243"/>
      <c r="BW436" s="243"/>
      <c r="BX436" s="243"/>
      <c r="BY436" s="243"/>
      <c r="BZ436" s="243"/>
    </row>
    <row r="437" spans="1:78" s="6" customFormat="1" ht="15" hidden="1" customHeight="1" x14ac:dyDescent="0.3">
      <c r="A437" s="240"/>
      <c r="B437" s="566"/>
      <c r="C437" s="567"/>
      <c r="D437" s="108"/>
      <c r="E437" s="65"/>
      <c r="F437" s="375"/>
      <c r="G437" s="375"/>
      <c r="H437" s="375"/>
      <c r="I437" s="375"/>
      <c r="J437" s="375"/>
      <c r="K437" s="375"/>
      <c r="L437" s="375"/>
      <c r="M437" s="375"/>
      <c r="N437" s="375"/>
      <c r="O437" s="375"/>
      <c r="P437" s="375"/>
      <c r="Q437" s="375"/>
      <c r="R437" s="375"/>
      <c r="S437" s="375"/>
      <c r="T437" s="375"/>
      <c r="U437" s="375"/>
      <c r="V437" s="375"/>
      <c r="W437" s="375"/>
      <c r="X437" s="375"/>
      <c r="Y437" s="375"/>
      <c r="Z437" s="375"/>
      <c r="AA437" s="375"/>
      <c r="AB437" s="375"/>
      <c r="AC437" s="375"/>
      <c r="AD437" s="375"/>
      <c r="AE437" s="375"/>
      <c r="AF437" s="375"/>
      <c r="AG437" s="375"/>
      <c r="AH437" s="375"/>
      <c r="AI437" s="375"/>
      <c r="AJ437" s="375"/>
      <c r="AK437" s="375"/>
      <c r="AL437" s="375"/>
      <c r="AM437" s="375"/>
      <c r="AN437" s="375"/>
      <c r="AO437" s="375"/>
      <c r="AP437" s="375"/>
      <c r="AQ437" s="375"/>
      <c r="AR437" s="375"/>
      <c r="AS437" s="375"/>
      <c r="AT437" s="375"/>
      <c r="AU437" s="375"/>
      <c r="AV437" s="375"/>
      <c r="AW437" s="375"/>
      <c r="AX437" s="375"/>
      <c r="AY437" s="375"/>
      <c r="AZ437" s="375"/>
      <c r="BA437" s="375"/>
      <c r="BB437" s="375"/>
      <c r="BC437" s="375"/>
      <c r="BD437" s="375"/>
      <c r="BE437" s="343"/>
      <c r="BF437" s="343"/>
      <c r="BG437" s="343"/>
      <c r="BH437" s="384">
        <f t="shared" si="51"/>
        <v>0</v>
      </c>
      <c r="BI437" s="7"/>
      <c r="BJ437" s="7"/>
      <c r="BK437" s="236"/>
      <c r="BL437" s="237"/>
      <c r="BM437" s="148"/>
      <c r="BN437" s="238"/>
      <c r="BO437" s="124">
        <f t="shared" si="50"/>
        <v>0</v>
      </c>
      <c r="BP437" s="123">
        <v>0</v>
      </c>
      <c r="BQ437" s="123">
        <v>0</v>
      </c>
      <c r="BR437" s="125">
        <f t="shared" si="52"/>
        <v>0</v>
      </c>
      <c r="BS437" s="107"/>
      <c r="BV437" s="243"/>
      <c r="BW437" s="243"/>
      <c r="BX437" s="243"/>
      <c r="BY437" s="243"/>
      <c r="BZ437" s="243"/>
    </row>
    <row r="438" spans="1:78" s="6" customFormat="1" ht="15" hidden="1" customHeight="1" x14ac:dyDescent="0.3">
      <c r="A438" s="240"/>
      <c r="B438" s="566"/>
      <c r="C438" s="567"/>
      <c r="D438" s="108"/>
      <c r="E438" s="65"/>
      <c r="F438" s="375"/>
      <c r="G438" s="375"/>
      <c r="H438" s="375"/>
      <c r="I438" s="375"/>
      <c r="J438" s="375"/>
      <c r="K438" s="375"/>
      <c r="L438" s="375"/>
      <c r="M438" s="375"/>
      <c r="N438" s="375"/>
      <c r="O438" s="375"/>
      <c r="P438" s="375"/>
      <c r="Q438" s="375"/>
      <c r="R438" s="375"/>
      <c r="S438" s="375"/>
      <c r="T438" s="375"/>
      <c r="U438" s="375"/>
      <c r="V438" s="375"/>
      <c r="W438" s="375"/>
      <c r="X438" s="375"/>
      <c r="Y438" s="375"/>
      <c r="Z438" s="375"/>
      <c r="AA438" s="375"/>
      <c r="AB438" s="375"/>
      <c r="AC438" s="375"/>
      <c r="AD438" s="375"/>
      <c r="AE438" s="375"/>
      <c r="AF438" s="375"/>
      <c r="AG438" s="375"/>
      <c r="AH438" s="375"/>
      <c r="AI438" s="375"/>
      <c r="AJ438" s="375"/>
      <c r="AK438" s="375"/>
      <c r="AL438" s="375"/>
      <c r="AM438" s="375"/>
      <c r="AN438" s="375"/>
      <c r="AO438" s="375"/>
      <c r="AP438" s="375"/>
      <c r="AQ438" s="375"/>
      <c r="AR438" s="375"/>
      <c r="AS438" s="375"/>
      <c r="AT438" s="375"/>
      <c r="AU438" s="375"/>
      <c r="AV438" s="375"/>
      <c r="AW438" s="375"/>
      <c r="AX438" s="375"/>
      <c r="AY438" s="375"/>
      <c r="AZ438" s="375"/>
      <c r="BA438" s="375"/>
      <c r="BB438" s="375"/>
      <c r="BC438" s="375"/>
      <c r="BD438" s="375"/>
      <c r="BE438" s="343"/>
      <c r="BF438" s="343"/>
      <c r="BG438" s="343"/>
      <c r="BH438" s="384">
        <f t="shared" si="51"/>
        <v>0</v>
      </c>
      <c r="BI438" s="7"/>
      <c r="BJ438" s="7"/>
      <c r="BK438" s="236"/>
      <c r="BL438" s="237"/>
      <c r="BM438" s="148"/>
      <c r="BN438" s="238"/>
      <c r="BO438" s="124">
        <f t="shared" si="50"/>
        <v>0</v>
      </c>
      <c r="BP438" s="123">
        <v>0</v>
      </c>
      <c r="BQ438" s="123">
        <v>0</v>
      </c>
      <c r="BR438" s="125">
        <f t="shared" si="52"/>
        <v>0</v>
      </c>
      <c r="BS438" s="107"/>
      <c r="BV438" s="243"/>
      <c r="BW438" s="243"/>
      <c r="BX438" s="243"/>
      <c r="BY438" s="243"/>
      <c r="BZ438" s="243"/>
    </row>
    <row r="439" spans="1:78" s="6" customFormat="1" ht="15" hidden="1" customHeight="1" x14ac:dyDescent="0.3">
      <c r="A439" s="240"/>
      <c r="B439" s="566"/>
      <c r="C439" s="567"/>
      <c r="D439" s="108"/>
      <c r="E439" s="65"/>
      <c r="F439" s="375"/>
      <c r="G439" s="375"/>
      <c r="H439" s="375"/>
      <c r="I439" s="375"/>
      <c r="J439" s="375"/>
      <c r="K439" s="375"/>
      <c r="L439" s="375"/>
      <c r="M439" s="375"/>
      <c r="N439" s="375"/>
      <c r="O439" s="375"/>
      <c r="P439" s="375"/>
      <c r="Q439" s="375"/>
      <c r="R439" s="375"/>
      <c r="S439" s="375"/>
      <c r="T439" s="375"/>
      <c r="U439" s="375"/>
      <c r="V439" s="375"/>
      <c r="W439" s="375"/>
      <c r="X439" s="375"/>
      <c r="Y439" s="375"/>
      <c r="Z439" s="375"/>
      <c r="AA439" s="375"/>
      <c r="AB439" s="375"/>
      <c r="AC439" s="375"/>
      <c r="AD439" s="375"/>
      <c r="AE439" s="375"/>
      <c r="AF439" s="375"/>
      <c r="AG439" s="375"/>
      <c r="AH439" s="375"/>
      <c r="AI439" s="375"/>
      <c r="AJ439" s="375"/>
      <c r="AK439" s="375"/>
      <c r="AL439" s="375"/>
      <c r="AM439" s="375"/>
      <c r="AN439" s="375"/>
      <c r="AO439" s="375"/>
      <c r="AP439" s="375"/>
      <c r="AQ439" s="375"/>
      <c r="AR439" s="375"/>
      <c r="AS439" s="375"/>
      <c r="AT439" s="375"/>
      <c r="AU439" s="375"/>
      <c r="AV439" s="375"/>
      <c r="AW439" s="375"/>
      <c r="AX439" s="375"/>
      <c r="AY439" s="375"/>
      <c r="AZ439" s="375"/>
      <c r="BA439" s="375"/>
      <c r="BB439" s="375"/>
      <c r="BC439" s="375"/>
      <c r="BD439" s="375"/>
      <c r="BE439" s="343"/>
      <c r="BF439" s="343"/>
      <c r="BG439" s="343"/>
      <c r="BH439" s="384">
        <f t="shared" si="51"/>
        <v>0</v>
      </c>
      <c r="BI439" s="7"/>
      <c r="BJ439" s="7"/>
      <c r="BK439" s="236"/>
      <c r="BL439" s="237"/>
      <c r="BM439" s="148"/>
      <c r="BN439" s="238"/>
      <c r="BO439" s="124">
        <f t="shared" si="50"/>
        <v>0</v>
      </c>
      <c r="BP439" s="123">
        <v>0</v>
      </c>
      <c r="BQ439" s="123">
        <v>0</v>
      </c>
      <c r="BR439" s="125">
        <f t="shared" si="52"/>
        <v>0</v>
      </c>
      <c r="BS439" s="107"/>
      <c r="BV439" s="243"/>
      <c r="BW439" s="243"/>
      <c r="BX439" s="243"/>
      <c r="BY439" s="243"/>
      <c r="BZ439" s="243"/>
    </row>
    <row r="440" spans="1:78" s="6" customFormat="1" ht="15" hidden="1" customHeight="1" x14ac:dyDescent="0.3">
      <c r="A440" s="240"/>
      <c r="B440" s="566"/>
      <c r="C440" s="567"/>
      <c r="D440" s="108"/>
      <c r="E440" s="65"/>
      <c r="F440" s="375"/>
      <c r="G440" s="375"/>
      <c r="H440" s="375"/>
      <c r="I440" s="375"/>
      <c r="J440" s="375"/>
      <c r="K440" s="375"/>
      <c r="L440" s="375"/>
      <c r="M440" s="375"/>
      <c r="N440" s="375"/>
      <c r="O440" s="375"/>
      <c r="P440" s="375"/>
      <c r="Q440" s="375"/>
      <c r="R440" s="375"/>
      <c r="S440" s="375"/>
      <c r="T440" s="375"/>
      <c r="U440" s="375"/>
      <c r="V440" s="375"/>
      <c r="W440" s="375"/>
      <c r="X440" s="375"/>
      <c r="Y440" s="375"/>
      <c r="Z440" s="375"/>
      <c r="AA440" s="375"/>
      <c r="AB440" s="375"/>
      <c r="AC440" s="375"/>
      <c r="AD440" s="375"/>
      <c r="AE440" s="375"/>
      <c r="AF440" s="375"/>
      <c r="AG440" s="375"/>
      <c r="AH440" s="375"/>
      <c r="AI440" s="375"/>
      <c r="AJ440" s="375"/>
      <c r="AK440" s="375"/>
      <c r="AL440" s="375"/>
      <c r="AM440" s="375"/>
      <c r="AN440" s="375"/>
      <c r="AO440" s="375"/>
      <c r="AP440" s="375"/>
      <c r="AQ440" s="375"/>
      <c r="AR440" s="375"/>
      <c r="AS440" s="375"/>
      <c r="AT440" s="375"/>
      <c r="AU440" s="375"/>
      <c r="AV440" s="375"/>
      <c r="AW440" s="375"/>
      <c r="AX440" s="375"/>
      <c r="AY440" s="375"/>
      <c r="AZ440" s="375"/>
      <c r="BA440" s="375"/>
      <c r="BB440" s="375"/>
      <c r="BC440" s="375"/>
      <c r="BD440" s="375"/>
      <c r="BE440" s="343"/>
      <c r="BF440" s="343"/>
      <c r="BG440" s="343"/>
      <c r="BH440" s="384">
        <f t="shared" si="51"/>
        <v>0</v>
      </c>
      <c r="BI440" s="7"/>
      <c r="BJ440" s="7"/>
      <c r="BK440" s="236"/>
      <c r="BL440" s="237"/>
      <c r="BM440" s="148"/>
      <c r="BN440" s="238"/>
      <c r="BO440" s="124">
        <f t="shared" si="50"/>
        <v>0</v>
      </c>
      <c r="BP440" s="123">
        <v>0</v>
      </c>
      <c r="BQ440" s="123">
        <v>0</v>
      </c>
      <c r="BR440" s="125">
        <f t="shared" si="52"/>
        <v>0</v>
      </c>
      <c r="BS440" s="107"/>
      <c r="BV440" s="243"/>
      <c r="BW440" s="243"/>
      <c r="BX440" s="243"/>
      <c r="BY440" s="243"/>
      <c r="BZ440" s="243"/>
    </row>
    <row r="441" spans="1:78" s="6" customFormat="1" ht="15" hidden="1" customHeight="1" x14ac:dyDescent="0.3">
      <c r="A441" s="240"/>
      <c r="B441" s="566"/>
      <c r="C441" s="567"/>
      <c r="D441" s="108"/>
      <c r="E441" s="65"/>
      <c r="F441" s="375"/>
      <c r="G441" s="375"/>
      <c r="H441" s="375"/>
      <c r="I441" s="375"/>
      <c r="J441" s="375"/>
      <c r="K441" s="375"/>
      <c r="L441" s="375"/>
      <c r="M441" s="375"/>
      <c r="N441" s="375"/>
      <c r="O441" s="375"/>
      <c r="P441" s="375"/>
      <c r="Q441" s="375"/>
      <c r="R441" s="375"/>
      <c r="S441" s="375"/>
      <c r="T441" s="375"/>
      <c r="U441" s="375"/>
      <c r="V441" s="375"/>
      <c r="W441" s="375"/>
      <c r="X441" s="375"/>
      <c r="Y441" s="375"/>
      <c r="Z441" s="375"/>
      <c r="AA441" s="375"/>
      <c r="AB441" s="375"/>
      <c r="AC441" s="375"/>
      <c r="AD441" s="375"/>
      <c r="AE441" s="375"/>
      <c r="AF441" s="375"/>
      <c r="AG441" s="375"/>
      <c r="AH441" s="375"/>
      <c r="AI441" s="375"/>
      <c r="AJ441" s="375"/>
      <c r="AK441" s="375"/>
      <c r="AL441" s="375"/>
      <c r="AM441" s="375"/>
      <c r="AN441" s="375"/>
      <c r="AO441" s="375"/>
      <c r="AP441" s="375"/>
      <c r="AQ441" s="375"/>
      <c r="AR441" s="375"/>
      <c r="AS441" s="375"/>
      <c r="AT441" s="375"/>
      <c r="AU441" s="375"/>
      <c r="AV441" s="375"/>
      <c r="AW441" s="375"/>
      <c r="AX441" s="375"/>
      <c r="AY441" s="375"/>
      <c r="AZ441" s="375"/>
      <c r="BA441" s="375"/>
      <c r="BB441" s="375"/>
      <c r="BC441" s="375"/>
      <c r="BD441" s="375"/>
      <c r="BE441" s="343"/>
      <c r="BF441" s="343"/>
      <c r="BG441" s="343"/>
      <c r="BH441" s="384">
        <f t="shared" si="51"/>
        <v>0</v>
      </c>
      <c r="BI441" s="7"/>
      <c r="BJ441" s="7"/>
      <c r="BK441" s="236"/>
      <c r="BL441" s="237"/>
      <c r="BM441" s="148"/>
      <c r="BN441" s="238"/>
      <c r="BO441" s="124">
        <f t="shared" si="50"/>
        <v>0</v>
      </c>
      <c r="BP441" s="123">
        <v>0</v>
      </c>
      <c r="BQ441" s="123">
        <v>0</v>
      </c>
      <c r="BR441" s="125">
        <f t="shared" si="52"/>
        <v>0</v>
      </c>
      <c r="BS441" s="107"/>
      <c r="BV441" s="243"/>
      <c r="BW441" s="243"/>
      <c r="BX441" s="243"/>
      <c r="BY441" s="243"/>
      <c r="BZ441" s="243"/>
    </row>
    <row r="442" spans="1:78" s="6" customFormat="1" ht="15" hidden="1" customHeight="1" x14ac:dyDescent="0.3">
      <c r="A442" s="240"/>
      <c r="B442" s="566"/>
      <c r="C442" s="567"/>
      <c r="D442" s="108"/>
      <c r="E442" s="65"/>
      <c r="F442" s="375"/>
      <c r="G442" s="375"/>
      <c r="H442" s="375"/>
      <c r="I442" s="375"/>
      <c r="J442" s="375"/>
      <c r="K442" s="375"/>
      <c r="L442" s="375"/>
      <c r="M442" s="375"/>
      <c r="N442" s="375"/>
      <c r="O442" s="375"/>
      <c r="P442" s="375"/>
      <c r="Q442" s="375"/>
      <c r="R442" s="375"/>
      <c r="S442" s="375"/>
      <c r="T442" s="375"/>
      <c r="U442" s="375"/>
      <c r="V442" s="375"/>
      <c r="W442" s="375"/>
      <c r="X442" s="375"/>
      <c r="Y442" s="375"/>
      <c r="Z442" s="375"/>
      <c r="AA442" s="375"/>
      <c r="AB442" s="375"/>
      <c r="AC442" s="375"/>
      <c r="AD442" s="375"/>
      <c r="AE442" s="375"/>
      <c r="AF442" s="375"/>
      <c r="AG442" s="375"/>
      <c r="AH442" s="375"/>
      <c r="AI442" s="375"/>
      <c r="AJ442" s="375"/>
      <c r="AK442" s="375"/>
      <c r="AL442" s="375"/>
      <c r="AM442" s="375"/>
      <c r="AN442" s="375"/>
      <c r="AO442" s="375"/>
      <c r="AP442" s="375"/>
      <c r="AQ442" s="375"/>
      <c r="AR442" s="375"/>
      <c r="AS442" s="375"/>
      <c r="AT442" s="375"/>
      <c r="AU442" s="375"/>
      <c r="AV442" s="375"/>
      <c r="AW442" s="375"/>
      <c r="AX442" s="375"/>
      <c r="AY442" s="375"/>
      <c r="AZ442" s="375"/>
      <c r="BA442" s="375"/>
      <c r="BB442" s="375"/>
      <c r="BC442" s="375"/>
      <c r="BD442" s="375"/>
      <c r="BE442" s="343"/>
      <c r="BF442" s="343"/>
      <c r="BG442" s="343"/>
      <c r="BH442" s="384">
        <f t="shared" si="51"/>
        <v>0</v>
      </c>
      <c r="BI442" s="7"/>
      <c r="BJ442" s="7"/>
      <c r="BK442" s="236"/>
      <c r="BL442" s="237"/>
      <c r="BM442" s="148"/>
      <c r="BN442" s="238"/>
      <c r="BO442" s="124">
        <f t="shared" si="50"/>
        <v>0</v>
      </c>
      <c r="BP442" s="123">
        <v>0</v>
      </c>
      <c r="BQ442" s="123">
        <v>0</v>
      </c>
      <c r="BR442" s="125">
        <f t="shared" si="52"/>
        <v>0</v>
      </c>
      <c r="BS442" s="107"/>
      <c r="BV442" s="243"/>
      <c r="BW442" s="243"/>
      <c r="BX442" s="243"/>
      <c r="BY442" s="243"/>
      <c r="BZ442" s="243"/>
    </row>
    <row r="443" spans="1:78" s="6" customFormat="1" ht="15" hidden="1" customHeight="1" x14ac:dyDescent="0.3">
      <c r="A443" s="240"/>
      <c r="B443" s="566"/>
      <c r="C443" s="567"/>
      <c r="D443" s="108"/>
      <c r="E443" s="65"/>
      <c r="F443" s="375"/>
      <c r="G443" s="375"/>
      <c r="H443" s="375"/>
      <c r="I443" s="375"/>
      <c r="J443" s="375"/>
      <c r="K443" s="375"/>
      <c r="L443" s="375"/>
      <c r="M443" s="375"/>
      <c r="N443" s="375"/>
      <c r="O443" s="375"/>
      <c r="P443" s="375"/>
      <c r="Q443" s="375"/>
      <c r="R443" s="375"/>
      <c r="S443" s="375"/>
      <c r="T443" s="375"/>
      <c r="U443" s="375"/>
      <c r="V443" s="375"/>
      <c r="W443" s="375"/>
      <c r="X443" s="375"/>
      <c r="Y443" s="375"/>
      <c r="Z443" s="375"/>
      <c r="AA443" s="375"/>
      <c r="AB443" s="375"/>
      <c r="AC443" s="375"/>
      <c r="AD443" s="375"/>
      <c r="AE443" s="375"/>
      <c r="AF443" s="375"/>
      <c r="AG443" s="375"/>
      <c r="AH443" s="375"/>
      <c r="AI443" s="375"/>
      <c r="AJ443" s="375"/>
      <c r="AK443" s="375"/>
      <c r="AL443" s="375"/>
      <c r="AM443" s="375"/>
      <c r="AN443" s="375"/>
      <c r="AO443" s="375"/>
      <c r="AP443" s="375"/>
      <c r="AQ443" s="375"/>
      <c r="AR443" s="375"/>
      <c r="AS443" s="375"/>
      <c r="AT443" s="375"/>
      <c r="AU443" s="375"/>
      <c r="AV443" s="375"/>
      <c r="AW443" s="375"/>
      <c r="AX443" s="375"/>
      <c r="AY443" s="375"/>
      <c r="AZ443" s="375"/>
      <c r="BA443" s="375"/>
      <c r="BB443" s="375"/>
      <c r="BC443" s="375"/>
      <c r="BD443" s="375"/>
      <c r="BE443" s="343"/>
      <c r="BF443" s="343"/>
      <c r="BG443" s="343"/>
      <c r="BH443" s="384">
        <f t="shared" si="51"/>
        <v>0</v>
      </c>
      <c r="BI443" s="7"/>
      <c r="BJ443" s="7"/>
      <c r="BK443" s="236"/>
      <c r="BL443" s="237"/>
      <c r="BM443" s="148"/>
      <c r="BN443" s="238"/>
      <c r="BO443" s="124">
        <f t="shared" si="50"/>
        <v>0</v>
      </c>
      <c r="BP443" s="123">
        <v>0</v>
      </c>
      <c r="BQ443" s="123">
        <v>0</v>
      </c>
      <c r="BR443" s="125">
        <f t="shared" si="52"/>
        <v>0</v>
      </c>
      <c r="BS443" s="107"/>
      <c r="BV443" s="243"/>
      <c r="BW443" s="243"/>
      <c r="BX443" s="243"/>
      <c r="BY443" s="243"/>
      <c r="BZ443" s="243"/>
    </row>
    <row r="444" spans="1:78" s="6" customFormat="1" ht="15" hidden="1" customHeight="1" x14ac:dyDescent="0.3">
      <c r="A444" s="240"/>
      <c r="B444" s="566"/>
      <c r="C444" s="567"/>
      <c r="D444" s="108"/>
      <c r="E444" s="65"/>
      <c r="F444" s="375"/>
      <c r="G444" s="375"/>
      <c r="H444" s="375"/>
      <c r="I444" s="375"/>
      <c r="J444" s="375"/>
      <c r="K444" s="375"/>
      <c r="L444" s="375"/>
      <c r="M444" s="375"/>
      <c r="N444" s="375"/>
      <c r="O444" s="375"/>
      <c r="P444" s="375"/>
      <c r="Q444" s="375"/>
      <c r="R444" s="375"/>
      <c r="S444" s="375"/>
      <c r="T444" s="375"/>
      <c r="U444" s="375"/>
      <c r="V444" s="375"/>
      <c r="W444" s="375"/>
      <c r="X444" s="375"/>
      <c r="Y444" s="375"/>
      <c r="Z444" s="375"/>
      <c r="AA444" s="375"/>
      <c r="AB444" s="375"/>
      <c r="AC444" s="375"/>
      <c r="AD444" s="375"/>
      <c r="AE444" s="375"/>
      <c r="AF444" s="375"/>
      <c r="AG444" s="375"/>
      <c r="AH444" s="375"/>
      <c r="AI444" s="375"/>
      <c r="AJ444" s="375"/>
      <c r="AK444" s="375"/>
      <c r="AL444" s="375"/>
      <c r="AM444" s="375"/>
      <c r="AN444" s="375"/>
      <c r="AO444" s="375"/>
      <c r="AP444" s="375"/>
      <c r="AQ444" s="375"/>
      <c r="AR444" s="375"/>
      <c r="AS444" s="375"/>
      <c r="AT444" s="375"/>
      <c r="AU444" s="375"/>
      <c r="AV444" s="375"/>
      <c r="AW444" s="375"/>
      <c r="AX444" s="375"/>
      <c r="AY444" s="375"/>
      <c r="AZ444" s="375"/>
      <c r="BA444" s="375"/>
      <c r="BB444" s="375"/>
      <c r="BC444" s="375"/>
      <c r="BD444" s="375"/>
      <c r="BE444" s="343"/>
      <c r="BF444" s="343"/>
      <c r="BG444" s="343"/>
      <c r="BH444" s="384">
        <f t="shared" si="51"/>
        <v>0</v>
      </c>
      <c r="BI444" s="7"/>
      <c r="BJ444" s="7"/>
      <c r="BK444" s="236"/>
      <c r="BL444" s="237"/>
      <c r="BM444" s="148"/>
      <c r="BN444" s="238"/>
      <c r="BO444" s="124">
        <f t="shared" si="50"/>
        <v>0</v>
      </c>
      <c r="BP444" s="123">
        <v>0</v>
      </c>
      <c r="BQ444" s="123">
        <v>0</v>
      </c>
      <c r="BR444" s="125">
        <f t="shared" si="52"/>
        <v>0</v>
      </c>
      <c r="BS444" s="107"/>
      <c r="BV444" s="243"/>
      <c r="BW444" s="243"/>
      <c r="BX444" s="243"/>
      <c r="BY444" s="243"/>
      <c r="BZ444" s="243"/>
    </row>
    <row r="445" spans="1:78" s="6" customFormat="1" ht="15" hidden="1" customHeight="1" x14ac:dyDescent="0.3">
      <c r="A445" s="240"/>
      <c r="B445" s="566"/>
      <c r="C445" s="567"/>
      <c r="D445" s="108"/>
      <c r="E445" s="65"/>
      <c r="F445" s="375"/>
      <c r="G445" s="375"/>
      <c r="H445" s="375"/>
      <c r="I445" s="375"/>
      <c r="J445" s="375"/>
      <c r="K445" s="375"/>
      <c r="L445" s="375"/>
      <c r="M445" s="375"/>
      <c r="N445" s="375"/>
      <c r="O445" s="375"/>
      <c r="P445" s="375"/>
      <c r="Q445" s="375"/>
      <c r="R445" s="375"/>
      <c r="S445" s="375"/>
      <c r="T445" s="375"/>
      <c r="U445" s="375"/>
      <c r="V445" s="375"/>
      <c r="W445" s="375"/>
      <c r="X445" s="375"/>
      <c r="Y445" s="375"/>
      <c r="Z445" s="375"/>
      <c r="AA445" s="375"/>
      <c r="AB445" s="375"/>
      <c r="AC445" s="375"/>
      <c r="AD445" s="375"/>
      <c r="AE445" s="375"/>
      <c r="AF445" s="375"/>
      <c r="AG445" s="375"/>
      <c r="AH445" s="375"/>
      <c r="AI445" s="375"/>
      <c r="AJ445" s="375"/>
      <c r="AK445" s="375"/>
      <c r="AL445" s="375"/>
      <c r="AM445" s="375"/>
      <c r="AN445" s="375"/>
      <c r="AO445" s="375"/>
      <c r="AP445" s="375"/>
      <c r="AQ445" s="375"/>
      <c r="AR445" s="375"/>
      <c r="AS445" s="375"/>
      <c r="AT445" s="375"/>
      <c r="AU445" s="375"/>
      <c r="AV445" s="375"/>
      <c r="AW445" s="375"/>
      <c r="AX445" s="375"/>
      <c r="AY445" s="375"/>
      <c r="AZ445" s="375"/>
      <c r="BA445" s="375"/>
      <c r="BB445" s="375"/>
      <c r="BC445" s="375"/>
      <c r="BD445" s="375"/>
      <c r="BE445" s="343"/>
      <c r="BF445" s="343"/>
      <c r="BG445" s="343"/>
      <c r="BH445" s="384">
        <f t="shared" si="51"/>
        <v>0</v>
      </c>
      <c r="BI445" s="7"/>
      <c r="BJ445" s="7"/>
      <c r="BK445" s="236"/>
      <c r="BL445" s="237"/>
      <c r="BM445" s="148"/>
      <c r="BN445" s="238"/>
      <c r="BO445" s="124">
        <f t="shared" si="50"/>
        <v>0</v>
      </c>
      <c r="BP445" s="123">
        <v>0</v>
      </c>
      <c r="BQ445" s="123">
        <v>0</v>
      </c>
      <c r="BR445" s="125">
        <f t="shared" si="52"/>
        <v>0</v>
      </c>
      <c r="BS445" s="107"/>
      <c r="BV445" s="243"/>
      <c r="BW445" s="243"/>
      <c r="BX445" s="243"/>
      <c r="BY445" s="243"/>
      <c r="BZ445" s="243"/>
    </row>
    <row r="446" spans="1:78" s="6" customFormat="1" ht="15" hidden="1" customHeight="1" x14ac:dyDescent="0.3">
      <c r="A446" s="240"/>
      <c r="B446" s="566"/>
      <c r="C446" s="567"/>
      <c r="D446" s="108"/>
      <c r="E446" s="65"/>
      <c r="F446" s="375"/>
      <c r="G446" s="375"/>
      <c r="H446" s="375"/>
      <c r="I446" s="375"/>
      <c r="J446" s="375"/>
      <c r="K446" s="375"/>
      <c r="L446" s="375"/>
      <c r="M446" s="375"/>
      <c r="N446" s="375"/>
      <c r="O446" s="375"/>
      <c r="P446" s="375"/>
      <c r="Q446" s="375"/>
      <c r="R446" s="375"/>
      <c r="S446" s="375"/>
      <c r="T446" s="375"/>
      <c r="U446" s="375"/>
      <c r="V446" s="375"/>
      <c r="W446" s="375"/>
      <c r="X446" s="375"/>
      <c r="Y446" s="375"/>
      <c r="Z446" s="375"/>
      <c r="AA446" s="375"/>
      <c r="AB446" s="375"/>
      <c r="AC446" s="375"/>
      <c r="AD446" s="375"/>
      <c r="AE446" s="375"/>
      <c r="AF446" s="375"/>
      <c r="AG446" s="375"/>
      <c r="AH446" s="375"/>
      <c r="AI446" s="375"/>
      <c r="AJ446" s="375"/>
      <c r="AK446" s="375"/>
      <c r="AL446" s="375"/>
      <c r="AM446" s="375"/>
      <c r="AN446" s="375"/>
      <c r="AO446" s="375"/>
      <c r="AP446" s="375"/>
      <c r="AQ446" s="375"/>
      <c r="AR446" s="375"/>
      <c r="AS446" s="375"/>
      <c r="AT446" s="375"/>
      <c r="AU446" s="375"/>
      <c r="AV446" s="375"/>
      <c r="AW446" s="375"/>
      <c r="AX446" s="375"/>
      <c r="AY446" s="375"/>
      <c r="AZ446" s="375"/>
      <c r="BA446" s="375"/>
      <c r="BB446" s="375"/>
      <c r="BC446" s="375"/>
      <c r="BD446" s="375"/>
      <c r="BE446" s="343"/>
      <c r="BF446" s="343"/>
      <c r="BG446" s="343"/>
      <c r="BH446" s="384">
        <f t="shared" si="51"/>
        <v>0</v>
      </c>
      <c r="BI446" s="7"/>
      <c r="BJ446" s="7"/>
      <c r="BK446" s="236"/>
      <c r="BL446" s="237"/>
      <c r="BM446" s="148"/>
      <c r="BN446" s="238"/>
      <c r="BO446" s="124">
        <f t="shared" si="50"/>
        <v>0</v>
      </c>
      <c r="BP446" s="123">
        <v>0</v>
      </c>
      <c r="BQ446" s="123">
        <v>0</v>
      </c>
      <c r="BR446" s="125">
        <f t="shared" si="52"/>
        <v>0</v>
      </c>
      <c r="BS446" s="107"/>
      <c r="BV446" s="243"/>
      <c r="BW446" s="243"/>
      <c r="BX446" s="243"/>
      <c r="BY446" s="243"/>
      <c r="BZ446" s="243"/>
    </row>
    <row r="447" spans="1:78" s="6" customFormat="1" ht="15" hidden="1" customHeight="1" x14ac:dyDescent="0.3">
      <c r="A447" s="240"/>
      <c r="B447" s="566"/>
      <c r="C447" s="567"/>
      <c r="D447" s="108"/>
      <c r="E447" s="65"/>
      <c r="F447" s="375"/>
      <c r="G447" s="375"/>
      <c r="H447" s="375"/>
      <c r="I447" s="375"/>
      <c r="J447" s="375"/>
      <c r="K447" s="375"/>
      <c r="L447" s="375"/>
      <c r="M447" s="375"/>
      <c r="N447" s="375"/>
      <c r="O447" s="375"/>
      <c r="P447" s="375"/>
      <c r="Q447" s="375"/>
      <c r="R447" s="375"/>
      <c r="S447" s="375"/>
      <c r="T447" s="375"/>
      <c r="U447" s="375"/>
      <c r="V447" s="375"/>
      <c r="W447" s="375"/>
      <c r="X447" s="375"/>
      <c r="Y447" s="375"/>
      <c r="Z447" s="375"/>
      <c r="AA447" s="375"/>
      <c r="AB447" s="375"/>
      <c r="AC447" s="375"/>
      <c r="AD447" s="375"/>
      <c r="AE447" s="375"/>
      <c r="AF447" s="375"/>
      <c r="AG447" s="375"/>
      <c r="AH447" s="375"/>
      <c r="AI447" s="375"/>
      <c r="AJ447" s="375"/>
      <c r="AK447" s="375"/>
      <c r="AL447" s="375"/>
      <c r="AM447" s="375"/>
      <c r="AN447" s="375"/>
      <c r="AO447" s="375"/>
      <c r="AP447" s="375"/>
      <c r="AQ447" s="375"/>
      <c r="AR447" s="375"/>
      <c r="AS447" s="375"/>
      <c r="AT447" s="375"/>
      <c r="AU447" s="375"/>
      <c r="AV447" s="375"/>
      <c r="AW447" s="375"/>
      <c r="AX447" s="375"/>
      <c r="AY447" s="375"/>
      <c r="AZ447" s="375"/>
      <c r="BA447" s="375"/>
      <c r="BB447" s="375"/>
      <c r="BC447" s="375"/>
      <c r="BD447" s="375"/>
      <c r="BE447" s="343"/>
      <c r="BF447" s="343"/>
      <c r="BG447" s="343"/>
      <c r="BH447" s="384">
        <f t="shared" si="51"/>
        <v>0</v>
      </c>
      <c r="BI447" s="7"/>
      <c r="BJ447" s="7"/>
      <c r="BK447" s="236"/>
      <c r="BL447" s="237"/>
      <c r="BM447" s="148"/>
      <c r="BN447" s="238"/>
      <c r="BO447" s="124">
        <f t="shared" si="50"/>
        <v>0</v>
      </c>
      <c r="BP447" s="123">
        <v>0</v>
      </c>
      <c r="BQ447" s="123">
        <v>0</v>
      </c>
      <c r="BR447" s="125">
        <f t="shared" si="52"/>
        <v>0</v>
      </c>
      <c r="BS447" s="107"/>
      <c r="BV447" s="243"/>
      <c r="BW447" s="243"/>
      <c r="BX447" s="243"/>
      <c r="BY447" s="243"/>
      <c r="BZ447" s="243"/>
    </row>
    <row r="448" spans="1:78" s="6" customFormat="1" ht="15" hidden="1" customHeight="1" x14ac:dyDescent="0.3">
      <c r="A448" s="240"/>
      <c r="B448" s="566"/>
      <c r="C448" s="567"/>
      <c r="D448" s="108"/>
      <c r="E448" s="65"/>
      <c r="F448" s="375"/>
      <c r="G448" s="375"/>
      <c r="H448" s="375"/>
      <c r="I448" s="375"/>
      <c r="J448" s="375"/>
      <c r="K448" s="375"/>
      <c r="L448" s="375"/>
      <c r="M448" s="375"/>
      <c r="N448" s="375"/>
      <c r="O448" s="375"/>
      <c r="P448" s="375"/>
      <c r="Q448" s="375"/>
      <c r="R448" s="375"/>
      <c r="S448" s="375"/>
      <c r="T448" s="375"/>
      <c r="U448" s="375"/>
      <c r="V448" s="375"/>
      <c r="W448" s="375"/>
      <c r="X448" s="375"/>
      <c r="Y448" s="375"/>
      <c r="Z448" s="375"/>
      <c r="AA448" s="375"/>
      <c r="AB448" s="375"/>
      <c r="AC448" s="375"/>
      <c r="AD448" s="375"/>
      <c r="AE448" s="375"/>
      <c r="AF448" s="375"/>
      <c r="AG448" s="375"/>
      <c r="AH448" s="375"/>
      <c r="AI448" s="375"/>
      <c r="AJ448" s="375"/>
      <c r="AK448" s="375"/>
      <c r="AL448" s="375"/>
      <c r="AM448" s="375"/>
      <c r="AN448" s="375"/>
      <c r="AO448" s="375"/>
      <c r="AP448" s="375"/>
      <c r="AQ448" s="375"/>
      <c r="AR448" s="375"/>
      <c r="AS448" s="375"/>
      <c r="AT448" s="375"/>
      <c r="AU448" s="375"/>
      <c r="AV448" s="375"/>
      <c r="AW448" s="375"/>
      <c r="AX448" s="375"/>
      <c r="AY448" s="375"/>
      <c r="AZ448" s="375"/>
      <c r="BA448" s="375"/>
      <c r="BB448" s="375"/>
      <c r="BC448" s="375"/>
      <c r="BD448" s="375"/>
      <c r="BE448" s="343"/>
      <c r="BF448" s="343"/>
      <c r="BG448" s="343"/>
      <c r="BH448" s="384">
        <f t="shared" si="51"/>
        <v>0</v>
      </c>
      <c r="BI448" s="7"/>
      <c r="BJ448" s="7"/>
      <c r="BK448" s="236"/>
      <c r="BL448" s="237"/>
      <c r="BM448" s="148"/>
      <c r="BN448" s="238"/>
      <c r="BO448" s="124">
        <f t="shared" si="50"/>
        <v>0</v>
      </c>
      <c r="BP448" s="123">
        <v>0</v>
      </c>
      <c r="BQ448" s="123">
        <v>0</v>
      </c>
      <c r="BR448" s="125">
        <f t="shared" si="52"/>
        <v>0</v>
      </c>
      <c r="BS448" s="107"/>
      <c r="BV448" s="243"/>
      <c r="BW448" s="243"/>
      <c r="BX448" s="243"/>
      <c r="BY448" s="243"/>
      <c r="BZ448" s="243"/>
    </row>
    <row r="449" spans="1:78" s="6" customFormat="1" ht="15" hidden="1" customHeight="1" x14ac:dyDescent="0.3">
      <c r="A449" s="240"/>
      <c r="B449" s="566"/>
      <c r="C449" s="567"/>
      <c r="D449" s="108"/>
      <c r="E449" s="65"/>
      <c r="F449" s="375"/>
      <c r="G449" s="375"/>
      <c r="H449" s="375"/>
      <c r="I449" s="375"/>
      <c r="J449" s="375"/>
      <c r="K449" s="375"/>
      <c r="L449" s="375"/>
      <c r="M449" s="375"/>
      <c r="N449" s="375"/>
      <c r="O449" s="375"/>
      <c r="P449" s="375"/>
      <c r="Q449" s="375"/>
      <c r="R449" s="375"/>
      <c r="S449" s="375"/>
      <c r="T449" s="375"/>
      <c r="U449" s="375"/>
      <c r="V449" s="375"/>
      <c r="W449" s="375"/>
      <c r="X449" s="375"/>
      <c r="Y449" s="375"/>
      <c r="Z449" s="375"/>
      <c r="AA449" s="375"/>
      <c r="AB449" s="375"/>
      <c r="AC449" s="375"/>
      <c r="AD449" s="375"/>
      <c r="AE449" s="375"/>
      <c r="AF449" s="375"/>
      <c r="AG449" s="375"/>
      <c r="AH449" s="375"/>
      <c r="AI449" s="375"/>
      <c r="AJ449" s="375"/>
      <c r="AK449" s="375"/>
      <c r="AL449" s="375"/>
      <c r="AM449" s="375"/>
      <c r="AN449" s="375"/>
      <c r="AO449" s="375"/>
      <c r="AP449" s="375"/>
      <c r="AQ449" s="375"/>
      <c r="AR449" s="375"/>
      <c r="AS449" s="375"/>
      <c r="AT449" s="375"/>
      <c r="AU449" s="375"/>
      <c r="AV449" s="375"/>
      <c r="AW449" s="375"/>
      <c r="AX449" s="375"/>
      <c r="AY449" s="375"/>
      <c r="AZ449" s="375"/>
      <c r="BA449" s="375"/>
      <c r="BB449" s="375"/>
      <c r="BC449" s="375"/>
      <c r="BD449" s="375"/>
      <c r="BE449" s="343"/>
      <c r="BF449" s="343"/>
      <c r="BG449" s="343"/>
      <c r="BH449" s="384">
        <f t="shared" si="51"/>
        <v>0</v>
      </c>
      <c r="BI449" s="7"/>
      <c r="BJ449" s="7"/>
      <c r="BK449" s="236"/>
      <c r="BL449" s="237"/>
      <c r="BM449" s="148"/>
      <c r="BN449" s="238"/>
      <c r="BO449" s="124">
        <f t="shared" si="50"/>
        <v>0</v>
      </c>
      <c r="BP449" s="123">
        <v>0</v>
      </c>
      <c r="BQ449" s="123">
        <v>0</v>
      </c>
      <c r="BR449" s="125">
        <f t="shared" si="52"/>
        <v>0</v>
      </c>
      <c r="BS449" s="107"/>
      <c r="BV449" s="243"/>
      <c r="BW449" s="243"/>
      <c r="BX449" s="243"/>
      <c r="BY449" s="243"/>
      <c r="BZ449" s="243"/>
    </row>
    <row r="450" spans="1:78" s="6" customFormat="1" ht="15" hidden="1" customHeight="1" x14ac:dyDescent="0.3">
      <c r="A450" s="240"/>
      <c r="B450" s="566"/>
      <c r="C450" s="567"/>
      <c r="D450" s="108"/>
      <c r="E450" s="65"/>
      <c r="F450" s="375"/>
      <c r="G450" s="375"/>
      <c r="H450" s="375"/>
      <c r="I450" s="375"/>
      <c r="J450" s="375"/>
      <c r="K450" s="375"/>
      <c r="L450" s="375"/>
      <c r="M450" s="375"/>
      <c r="N450" s="375"/>
      <c r="O450" s="375"/>
      <c r="P450" s="375"/>
      <c r="Q450" s="375"/>
      <c r="R450" s="375"/>
      <c r="S450" s="375"/>
      <c r="T450" s="375"/>
      <c r="U450" s="375"/>
      <c r="V450" s="375"/>
      <c r="W450" s="375"/>
      <c r="X450" s="375"/>
      <c r="Y450" s="375"/>
      <c r="Z450" s="375"/>
      <c r="AA450" s="375"/>
      <c r="AB450" s="375"/>
      <c r="AC450" s="375"/>
      <c r="AD450" s="375"/>
      <c r="AE450" s="375"/>
      <c r="AF450" s="375"/>
      <c r="AG450" s="375"/>
      <c r="AH450" s="375"/>
      <c r="AI450" s="375"/>
      <c r="AJ450" s="375"/>
      <c r="AK450" s="375"/>
      <c r="AL450" s="375"/>
      <c r="AM450" s="375"/>
      <c r="AN450" s="375"/>
      <c r="AO450" s="375"/>
      <c r="AP450" s="375"/>
      <c r="AQ450" s="375"/>
      <c r="AR450" s="375"/>
      <c r="AS450" s="375"/>
      <c r="AT450" s="375"/>
      <c r="AU450" s="375"/>
      <c r="AV450" s="375"/>
      <c r="AW450" s="375"/>
      <c r="AX450" s="375"/>
      <c r="AY450" s="375"/>
      <c r="AZ450" s="375"/>
      <c r="BA450" s="375"/>
      <c r="BB450" s="375"/>
      <c r="BC450" s="375"/>
      <c r="BD450" s="375"/>
      <c r="BE450" s="343"/>
      <c r="BF450" s="343"/>
      <c r="BG450" s="343"/>
      <c r="BH450" s="384">
        <f t="shared" si="51"/>
        <v>0</v>
      </c>
      <c r="BI450" s="7"/>
      <c r="BJ450" s="7"/>
      <c r="BK450" s="236"/>
      <c r="BL450" s="237"/>
      <c r="BM450" s="148"/>
      <c r="BN450" s="238"/>
      <c r="BO450" s="124">
        <f t="shared" si="50"/>
        <v>0</v>
      </c>
      <c r="BP450" s="123">
        <v>0</v>
      </c>
      <c r="BQ450" s="123">
        <v>0</v>
      </c>
      <c r="BR450" s="125">
        <f t="shared" si="52"/>
        <v>0</v>
      </c>
      <c r="BS450" s="107"/>
      <c r="BV450" s="243"/>
      <c r="BW450" s="243"/>
      <c r="BX450" s="243"/>
      <c r="BY450" s="243"/>
      <c r="BZ450" s="243"/>
    </row>
    <row r="451" spans="1:78" s="6" customFormat="1" ht="15" hidden="1" customHeight="1" x14ac:dyDescent="0.3">
      <c r="A451" s="240"/>
      <c r="B451" s="566"/>
      <c r="C451" s="567"/>
      <c r="D451" s="108"/>
      <c r="E451" s="65"/>
      <c r="F451" s="375"/>
      <c r="G451" s="375"/>
      <c r="H451" s="375"/>
      <c r="I451" s="375"/>
      <c r="J451" s="375"/>
      <c r="K451" s="375"/>
      <c r="L451" s="375"/>
      <c r="M451" s="375"/>
      <c r="N451" s="375"/>
      <c r="O451" s="375"/>
      <c r="P451" s="375"/>
      <c r="Q451" s="375"/>
      <c r="R451" s="375"/>
      <c r="S451" s="375"/>
      <c r="T451" s="375"/>
      <c r="U451" s="375"/>
      <c r="V451" s="375"/>
      <c r="W451" s="375"/>
      <c r="X451" s="375"/>
      <c r="Y451" s="375"/>
      <c r="Z451" s="375"/>
      <c r="AA451" s="375"/>
      <c r="AB451" s="375"/>
      <c r="AC451" s="375"/>
      <c r="AD451" s="375"/>
      <c r="AE451" s="375"/>
      <c r="AF451" s="375"/>
      <c r="AG451" s="375"/>
      <c r="AH451" s="375"/>
      <c r="AI451" s="375"/>
      <c r="AJ451" s="375"/>
      <c r="AK451" s="375"/>
      <c r="AL451" s="375"/>
      <c r="AM451" s="375"/>
      <c r="AN451" s="375"/>
      <c r="AO451" s="375"/>
      <c r="AP451" s="375"/>
      <c r="AQ451" s="375"/>
      <c r="AR451" s="375"/>
      <c r="AS451" s="375"/>
      <c r="AT451" s="375"/>
      <c r="AU451" s="375"/>
      <c r="AV451" s="375"/>
      <c r="AW451" s="375"/>
      <c r="AX451" s="375"/>
      <c r="AY451" s="375"/>
      <c r="AZ451" s="375"/>
      <c r="BA451" s="375"/>
      <c r="BB451" s="375"/>
      <c r="BC451" s="375"/>
      <c r="BD451" s="375"/>
      <c r="BE451" s="343"/>
      <c r="BF451" s="343"/>
      <c r="BG451" s="343"/>
      <c r="BH451" s="384">
        <f t="shared" si="51"/>
        <v>0</v>
      </c>
      <c r="BI451" s="7"/>
      <c r="BJ451" s="7"/>
      <c r="BK451" s="236"/>
      <c r="BL451" s="237"/>
      <c r="BM451" s="148"/>
      <c r="BN451" s="238"/>
      <c r="BO451" s="124">
        <f t="shared" si="50"/>
        <v>0</v>
      </c>
      <c r="BP451" s="123">
        <v>0</v>
      </c>
      <c r="BQ451" s="123">
        <v>0</v>
      </c>
      <c r="BR451" s="125">
        <f t="shared" si="52"/>
        <v>0</v>
      </c>
      <c r="BS451" s="107"/>
      <c r="BV451" s="243"/>
      <c r="BW451" s="243"/>
      <c r="BX451" s="243"/>
      <c r="BY451" s="243"/>
      <c r="BZ451" s="243"/>
    </row>
    <row r="452" spans="1:78" s="6" customFormat="1" ht="15" hidden="1" customHeight="1" x14ac:dyDescent="0.3">
      <c r="A452" s="240"/>
      <c r="B452" s="566"/>
      <c r="C452" s="567"/>
      <c r="D452" s="108"/>
      <c r="E452" s="65"/>
      <c r="F452" s="375"/>
      <c r="G452" s="375"/>
      <c r="H452" s="375"/>
      <c r="I452" s="375"/>
      <c r="J452" s="375"/>
      <c r="K452" s="375"/>
      <c r="L452" s="375"/>
      <c r="M452" s="375"/>
      <c r="N452" s="375"/>
      <c r="O452" s="375"/>
      <c r="P452" s="375"/>
      <c r="Q452" s="375"/>
      <c r="R452" s="375"/>
      <c r="S452" s="375"/>
      <c r="T452" s="375"/>
      <c r="U452" s="375"/>
      <c r="V452" s="375"/>
      <c r="W452" s="375"/>
      <c r="X452" s="375"/>
      <c r="Y452" s="375"/>
      <c r="Z452" s="375"/>
      <c r="AA452" s="375"/>
      <c r="AB452" s="375"/>
      <c r="AC452" s="375"/>
      <c r="AD452" s="375"/>
      <c r="AE452" s="375"/>
      <c r="AF452" s="375"/>
      <c r="AG452" s="375"/>
      <c r="AH452" s="375"/>
      <c r="AI452" s="375"/>
      <c r="AJ452" s="375"/>
      <c r="AK452" s="375"/>
      <c r="AL452" s="375"/>
      <c r="AM452" s="375"/>
      <c r="AN452" s="375"/>
      <c r="AO452" s="375"/>
      <c r="AP452" s="375"/>
      <c r="AQ452" s="375"/>
      <c r="AR452" s="375"/>
      <c r="AS452" s="375"/>
      <c r="AT452" s="375"/>
      <c r="AU452" s="375"/>
      <c r="AV452" s="375"/>
      <c r="AW452" s="375"/>
      <c r="AX452" s="375"/>
      <c r="AY452" s="375"/>
      <c r="AZ452" s="375"/>
      <c r="BA452" s="375"/>
      <c r="BB452" s="375"/>
      <c r="BC452" s="375"/>
      <c r="BD452" s="375"/>
      <c r="BE452" s="343"/>
      <c r="BF452" s="343"/>
      <c r="BG452" s="343"/>
      <c r="BH452" s="384">
        <f t="shared" si="51"/>
        <v>0</v>
      </c>
      <c r="BI452" s="7"/>
      <c r="BJ452" s="7"/>
      <c r="BK452" s="236"/>
      <c r="BL452" s="237"/>
      <c r="BM452" s="148"/>
      <c r="BN452" s="238"/>
      <c r="BO452" s="124">
        <f t="shared" si="50"/>
        <v>0</v>
      </c>
      <c r="BP452" s="123">
        <v>0</v>
      </c>
      <c r="BQ452" s="123">
        <v>0</v>
      </c>
      <c r="BR452" s="125">
        <f t="shared" si="52"/>
        <v>0</v>
      </c>
      <c r="BS452" s="107"/>
      <c r="BV452" s="243"/>
      <c r="BW452" s="243"/>
      <c r="BX452" s="243"/>
      <c r="BY452" s="243"/>
      <c r="BZ452" s="243"/>
    </row>
    <row r="453" spans="1:78" s="6" customFormat="1" ht="15" hidden="1" customHeight="1" x14ac:dyDescent="0.3">
      <c r="A453" s="240"/>
      <c r="B453" s="566"/>
      <c r="C453" s="567"/>
      <c r="D453" s="108"/>
      <c r="E453" s="65"/>
      <c r="F453" s="375"/>
      <c r="G453" s="375"/>
      <c r="H453" s="375"/>
      <c r="I453" s="375"/>
      <c r="J453" s="375"/>
      <c r="K453" s="375"/>
      <c r="L453" s="375"/>
      <c r="M453" s="375"/>
      <c r="N453" s="375"/>
      <c r="O453" s="375"/>
      <c r="P453" s="375"/>
      <c r="Q453" s="375"/>
      <c r="R453" s="375"/>
      <c r="S453" s="375"/>
      <c r="T453" s="375"/>
      <c r="U453" s="375"/>
      <c r="V453" s="375"/>
      <c r="W453" s="375"/>
      <c r="X453" s="375"/>
      <c r="Y453" s="375"/>
      <c r="Z453" s="375"/>
      <c r="AA453" s="375"/>
      <c r="AB453" s="375"/>
      <c r="AC453" s="375"/>
      <c r="AD453" s="375"/>
      <c r="AE453" s="375"/>
      <c r="AF453" s="375"/>
      <c r="AG453" s="375"/>
      <c r="AH453" s="375"/>
      <c r="AI453" s="375"/>
      <c r="AJ453" s="375"/>
      <c r="AK453" s="375"/>
      <c r="AL453" s="375"/>
      <c r="AM453" s="375"/>
      <c r="AN453" s="375"/>
      <c r="AO453" s="375"/>
      <c r="AP453" s="375"/>
      <c r="AQ453" s="375"/>
      <c r="AR453" s="375"/>
      <c r="AS453" s="375"/>
      <c r="AT453" s="375"/>
      <c r="AU453" s="375"/>
      <c r="AV453" s="375"/>
      <c r="AW453" s="375"/>
      <c r="AX453" s="375"/>
      <c r="AY453" s="375"/>
      <c r="AZ453" s="375"/>
      <c r="BA453" s="375"/>
      <c r="BB453" s="375"/>
      <c r="BC453" s="375"/>
      <c r="BD453" s="375"/>
      <c r="BE453" s="343"/>
      <c r="BF453" s="343"/>
      <c r="BG453" s="343"/>
      <c r="BH453" s="384">
        <f t="shared" si="51"/>
        <v>0</v>
      </c>
      <c r="BI453" s="7"/>
      <c r="BJ453" s="7"/>
      <c r="BK453" s="236"/>
      <c r="BL453" s="237"/>
      <c r="BM453" s="148"/>
      <c r="BN453" s="238"/>
      <c r="BO453" s="124">
        <f t="shared" si="50"/>
        <v>0</v>
      </c>
      <c r="BP453" s="123">
        <v>0</v>
      </c>
      <c r="BQ453" s="123">
        <v>0</v>
      </c>
      <c r="BR453" s="125">
        <f t="shared" si="52"/>
        <v>0</v>
      </c>
      <c r="BS453" s="107"/>
      <c r="BV453" s="243"/>
      <c r="BW453" s="243"/>
      <c r="BX453" s="243"/>
      <c r="BY453" s="243"/>
      <c r="BZ453" s="243"/>
    </row>
    <row r="454" spans="1:78" s="6" customFormat="1" ht="15" hidden="1" customHeight="1" x14ac:dyDescent="0.3">
      <c r="A454" s="240"/>
      <c r="B454" s="566"/>
      <c r="C454" s="567"/>
      <c r="D454" s="108"/>
      <c r="E454" s="65"/>
      <c r="F454" s="375"/>
      <c r="G454" s="375"/>
      <c r="H454" s="375"/>
      <c r="I454" s="375"/>
      <c r="J454" s="375"/>
      <c r="K454" s="375"/>
      <c r="L454" s="375"/>
      <c r="M454" s="375"/>
      <c r="N454" s="375"/>
      <c r="O454" s="375"/>
      <c r="P454" s="375"/>
      <c r="Q454" s="375"/>
      <c r="R454" s="375"/>
      <c r="S454" s="375"/>
      <c r="T454" s="375"/>
      <c r="U454" s="375"/>
      <c r="V454" s="375"/>
      <c r="W454" s="375"/>
      <c r="X454" s="375"/>
      <c r="Y454" s="375"/>
      <c r="Z454" s="375"/>
      <c r="AA454" s="375"/>
      <c r="AB454" s="375"/>
      <c r="AC454" s="375"/>
      <c r="AD454" s="375"/>
      <c r="AE454" s="375"/>
      <c r="AF454" s="375"/>
      <c r="AG454" s="375"/>
      <c r="AH454" s="375"/>
      <c r="AI454" s="375"/>
      <c r="AJ454" s="375"/>
      <c r="AK454" s="375"/>
      <c r="AL454" s="375"/>
      <c r="AM454" s="375"/>
      <c r="AN454" s="375"/>
      <c r="AO454" s="375"/>
      <c r="AP454" s="375"/>
      <c r="AQ454" s="375"/>
      <c r="AR454" s="375"/>
      <c r="AS454" s="375"/>
      <c r="AT454" s="375"/>
      <c r="AU454" s="375"/>
      <c r="AV454" s="375"/>
      <c r="AW454" s="375"/>
      <c r="AX454" s="375"/>
      <c r="AY454" s="375"/>
      <c r="AZ454" s="375"/>
      <c r="BA454" s="375"/>
      <c r="BB454" s="375"/>
      <c r="BC454" s="375"/>
      <c r="BD454" s="375"/>
      <c r="BE454" s="343"/>
      <c r="BF454" s="343"/>
      <c r="BG454" s="343"/>
      <c r="BH454" s="384">
        <f t="shared" si="51"/>
        <v>0</v>
      </c>
      <c r="BI454" s="7"/>
      <c r="BJ454" s="7"/>
      <c r="BK454" s="236"/>
      <c r="BL454" s="237"/>
      <c r="BM454" s="148"/>
      <c r="BN454" s="238"/>
      <c r="BO454" s="124">
        <f t="shared" si="50"/>
        <v>0</v>
      </c>
      <c r="BP454" s="123">
        <v>0</v>
      </c>
      <c r="BQ454" s="123">
        <v>0</v>
      </c>
      <c r="BR454" s="125">
        <f t="shared" si="52"/>
        <v>0</v>
      </c>
      <c r="BS454" s="107"/>
      <c r="BV454" s="243"/>
      <c r="BW454" s="243"/>
      <c r="BX454" s="243"/>
      <c r="BY454" s="243"/>
      <c r="BZ454" s="243"/>
    </row>
    <row r="455" spans="1:78" s="6" customFormat="1" ht="15" hidden="1" customHeight="1" x14ac:dyDescent="0.3">
      <c r="A455" s="240"/>
      <c r="B455" s="566"/>
      <c r="C455" s="567"/>
      <c r="D455" s="108"/>
      <c r="E455" s="65"/>
      <c r="F455" s="375"/>
      <c r="G455" s="375"/>
      <c r="H455" s="375"/>
      <c r="I455" s="375"/>
      <c r="J455" s="375"/>
      <c r="K455" s="375"/>
      <c r="L455" s="375"/>
      <c r="M455" s="375"/>
      <c r="N455" s="375"/>
      <c r="O455" s="375"/>
      <c r="P455" s="375"/>
      <c r="Q455" s="375"/>
      <c r="R455" s="375"/>
      <c r="S455" s="375"/>
      <c r="T455" s="375"/>
      <c r="U455" s="375"/>
      <c r="V455" s="375"/>
      <c r="W455" s="375"/>
      <c r="X455" s="375"/>
      <c r="Y455" s="375"/>
      <c r="Z455" s="375"/>
      <c r="AA455" s="375"/>
      <c r="AB455" s="375"/>
      <c r="AC455" s="375"/>
      <c r="AD455" s="375"/>
      <c r="AE455" s="375"/>
      <c r="AF455" s="375"/>
      <c r="AG455" s="375"/>
      <c r="AH455" s="375"/>
      <c r="AI455" s="375"/>
      <c r="AJ455" s="375"/>
      <c r="AK455" s="375"/>
      <c r="AL455" s="375"/>
      <c r="AM455" s="375"/>
      <c r="AN455" s="375"/>
      <c r="AO455" s="375"/>
      <c r="AP455" s="375"/>
      <c r="AQ455" s="375"/>
      <c r="AR455" s="375"/>
      <c r="AS455" s="375"/>
      <c r="AT455" s="375"/>
      <c r="AU455" s="375"/>
      <c r="AV455" s="375"/>
      <c r="AW455" s="375"/>
      <c r="AX455" s="375"/>
      <c r="AY455" s="375"/>
      <c r="AZ455" s="375"/>
      <c r="BA455" s="375"/>
      <c r="BB455" s="375"/>
      <c r="BC455" s="375"/>
      <c r="BD455" s="375"/>
      <c r="BE455" s="343"/>
      <c r="BF455" s="343"/>
      <c r="BG455" s="343"/>
      <c r="BH455" s="384">
        <f t="shared" si="51"/>
        <v>0</v>
      </c>
      <c r="BI455" s="7"/>
      <c r="BJ455" s="7"/>
      <c r="BK455" s="236"/>
      <c r="BL455" s="237"/>
      <c r="BM455" s="148"/>
      <c r="BN455" s="238"/>
      <c r="BO455" s="124">
        <f t="shared" si="50"/>
        <v>0</v>
      </c>
      <c r="BP455" s="123">
        <v>0</v>
      </c>
      <c r="BQ455" s="123">
        <v>0</v>
      </c>
      <c r="BR455" s="125">
        <f t="shared" si="52"/>
        <v>0</v>
      </c>
      <c r="BS455" s="107"/>
      <c r="BV455" s="243"/>
      <c r="BW455" s="243"/>
      <c r="BX455" s="243"/>
      <c r="BY455" s="243"/>
      <c r="BZ455" s="243"/>
    </row>
    <row r="456" spans="1:78" s="6" customFormat="1" ht="15" hidden="1" customHeight="1" x14ac:dyDescent="0.3">
      <c r="A456" s="240"/>
      <c r="B456" s="566"/>
      <c r="C456" s="567"/>
      <c r="D456" s="108"/>
      <c r="E456" s="65"/>
      <c r="F456" s="375"/>
      <c r="G456" s="375"/>
      <c r="H456" s="375"/>
      <c r="I456" s="375"/>
      <c r="J456" s="375"/>
      <c r="K456" s="375"/>
      <c r="L456" s="375"/>
      <c r="M456" s="375"/>
      <c r="N456" s="375"/>
      <c r="O456" s="375"/>
      <c r="P456" s="375"/>
      <c r="Q456" s="375"/>
      <c r="R456" s="375"/>
      <c r="S456" s="375"/>
      <c r="T456" s="375"/>
      <c r="U456" s="375"/>
      <c r="V456" s="375"/>
      <c r="W456" s="375"/>
      <c r="X456" s="375"/>
      <c r="Y456" s="375"/>
      <c r="Z456" s="375"/>
      <c r="AA456" s="375"/>
      <c r="AB456" s="375"/>
      <c r="AC456" s="375"/>
      <c r="AD456" s="375"/>
      <c r="AE456" s="375"/>
      <c r="AF456" s="375"/>
      <c r="AG456" s="375"/>
      <c r="AH456" s="375"/>
      <c r="AI456" s="375"/>
      <c r="AJ456" s="375"/>
      <c r="AK456" s="375"/>
      <c r="AL456" s="375"/>
      <c r="AM456" s="375"/>
      <c r="AN456" s="375"/>
      <c r="AO456" s="375"/>
      <c r="AP456" s="375"/>
      <c r="AQ456" s="375"/>
      <c r="AR456" s="375"/>
      <c r="AS456" s="375"/>
      <c r="AT456" s="375"/>
      <c r="AU456" s="375"/>
      <c r="AV456" s="375"/>
      <c r="AW456" s="375"/>
      <c r="AX456" s="375"/>
      <c r="AY456" s="375"/>
      <c r="AZ456" s="375"/>
      <c r="BA456" s="375"/>
      <c r="BB456" s="375"/>
      <c r="BC456" s="375"/>
      <c r="BD456" s="375"/>
      <c r="BE456" s="343"/>
      <c r="BF456" s="343"/>
      <c r="BG456" s="343"/>
      <c r="BH456" s="384">
        <f t="shared" si="51"/>
        <v>0</v>
      </c>
      <c r="BI456" s="7"/>
      <c r="BJ456" s="7"/>
      <c r="BK456" s="236"/>
      <c r="BL456" s="237"/>
      <c r="BM456" s="148"/>
      <c r="BN456" s="238"/>
      <c r="BO456" s="124">
        <f t="shared" si="50"/>
        <v>0</v>
      </c>
      <c r="BP456" s="123">
        <v>0</v>
      </c>
      <c r="BQ456" s="123">
        <v>0</v>
      </c>
      <c r="BR456" s="125">
        <f t="shared" si="52"/>
        <v>0</v>
      </c>
      <c r="BS456" s="107"/>
      <c r="BV456" s="243"/>
      <c r="BW456" s="243"/>
      <c r="BX456" s="243"/>
      <c r="BY456" s="243"/>
      <c r="BZ456" s="243"/>
    </row>
    <row r="457" spans="1:78" s="6" customFormat="1" ht="15" hidden="1" customHeight="1" x14ac:dyDescent="0.3">
      <c r="A457" s="240"/>
      <c r="B457" s="566"/>
      <c r="C457" s="567"/>
      <c r="D457" s="108"/>
      <c r="E457" s="65"/>
      <c r="F457" s="375"/>
      <c r="G457" s="375"/>
      <c r="H457" s="375"/>
      <c r="I457" s="375"/>
      <c r="J457" s="375"/>
      <c r="K457" s="375"/>
      <c r="L457" s="375"/>
      <c r="M457" s="375"/>
      <c r="N457" s="375"/>
      <c r="O457" s="375"/>
      <c r="P457" s="375"/>
      <c r="Q457" s="375"/>
      <c r="R457" s="375"/>
      <c r="S457" s="375"/>
      <c r="T457" s="375"/>
      <c r="U457" s="375"/>
      <c r="V457" s="375"/>
      <c r="W457" s="375"/>
      <c r="X457" s="375"/>
      <c r="Y457" s="375"/>
      <c r="Z457" s="375"/>
      <c r="AA457" s="375"/>
      <c r="AB457" s="375"/>
      <c r="AC457" s="375"/>
      <c r="AD457" s="375"/>
      <c r="AE457" s="375"/>
      <c r="AF457" s="375"/>
      <c r="AG457" s="375"/>
      <c r="AH457" s="375"/>
      <c r="AI457" s="375"/>
      <c r="AJ457" s="375"/>
      <c r="AK457" s="375"/>
      <c r="AL457" s="375"/>
      <c r="AM457" s="375"/>
      <c r="AN457" s="375"/>
      <c r="AO457" s="375"/>
      <c r="AP457" s="375"/>
      <c r="AQ457" s="375"/>
      <c r="AR457" s="375"/>
      <c r="AS457" s="375"/>
      <c r="AT457" s="375"/>
      <c r="AU457" s="375"/>
      <c r="AV457" s="375"/>
      <c r="AW457" s="375"/>
      <c r="AX457" s="375"/>
      <c r="AY457" s="375"/>
      <c r="AZ457" s="375"/>
      <c r="BA457" s="375"/>
      <c r="BB457" s="375"/>
      <c r="BC457" s="375"/>
      <c r="BD457" s="375"/>
      <c r="BE457" s="343"/>
      <c r="BF457" s="343"/>
      <c r="BG457" s="343"/>
      <c r="BH457" s="384">
        <f t="shared" si="51"/>
        <v>0</v>
      </c>
      <c r="BI457" s="7"/>
      <c r="BJ457" s="7"/>
      <c r="BK457" s="236"/>
      <c r="BL457" s="237"/>
      <c r="BM457" s="148"/>
      <c r="BN457" s="238"/>
      <c r="BO457" s="124">
        <f t="shared" si="50"/>
        <v>0</v>
      </c>
      <c r="BP457" s="123">
        <v>0</v>
      </c>
      <c r="BQ457" s="123">
        <v>0</v>
      </c>
      <c r="BR457" s="125">
        <f t="shared" si="52"/>
        <v>0</v>
      </c>
      <c r="BS457" s="107"/>
      <c r="BV457" s="243"/>
      <c r="BW457" s="243"/>
      <c r="BX457" s="243"/>
      <c r="BY457" s="243"/>
      <c r="BZ457" s="243"/>
    </row>
    <row r="458" spans="1:78" s="6" customFormat="1" ht="15" hidden="1" customHeight="1" x14ac:dyDescent="0.3">
      <c r="A458" s="240"/>
      <c r="B458" s="566"/>
      <c r="C458" s="567"/>
      <c r="D458" s="108"/>
      <c r="E458" s="65"/>
      <c r="F458" s="375"/>
      <c r="G458" s="375"/>
      <c r="H458" s="375"/>
      <c r="I458" s="375"/>
      <c r="J458" s="375"/>
      <c r="K458" s="375"/>
      <c r="L458" s="375"/>
      <c r="M458" s="375"/>
      <c r="N458" s="375"/>
      <c r="O458" s="375"/>
      <c r="P458" s="375"/>
      <c r="Q458" s="375"/>
      <c r="R458" s="375"/>
      <c r="S458" s="375"/>
      <c r="T458" s="375"/>
      <c r="U458" s="375"/>
      <c r="V458" s="375"/>
      <c r="W458" s="375"/>
      <c r="X458" s="375"/>
      <c r="Y458" s="375"/>
      <c r="Z458" s="375"/>
      <c r="AA458" s="375"/>
      <c r="AB458" s="375"/>
      <c r="AC458" s="375"/>
      <c r="AD458" s="375"/>
      <c r="AE458" s="375"/>
      <c r="AF458" s="375"/>
      <c r="AG458" s="375"/>
      <c r="AH458" s="375"/>
      <c r="AI458" s="375"/>
      <c r="AJ458" s="375"/>
      <c r="AK458" s="375"/>
      <c r="AL458" s="375"/>
      <c r="AM458" s="375"/>
      <c r="AN458" s="375"/>
      <c r="AO458" s="375"/>
      <c r="AP458" s="375"/>
      <c r="AQ458" s="375"/>
      <c r="AR458" s="375"/>
      <c r="AS458" s="375"/>
      <c r="AT458" s="375"/>
      <c r="AU458" s="375"/>
      <c r="AV458" s="375"/>
      <c r="AW458" s="375"/>
      <c r="AX458" s="375"/>
      <c r="AY458" s="375"/>
      <c r="AZ458" s="375"/>
      <c r="BA458" s="375"/>
      <c r="BB458" s="375"/>
      <c r="BC458" s="375"/>
      <c r="BD458" s="375"/>
      <c r="BE458" s="343"/>
      <c r="BF458" s="343"/>
      <c r="BG458" s="343"/>
      <c r="BH458" s="384">
        <f t="shared" si="51"/>
        <v>0</v>
      </c>
      <c r="BI458" s="7"/>
      <c r="BJ458" s="7"/>
      <c r="BK458" s="236"/>
      <c r="BL458" s="237"/>
      <c r="BM458" s="148"/>
      <c r="BN458" s="238"/>
      <c r="BO458" s="124">
        <f t="shared" si="50"/>
        <v>0</v>
      </c>
      <c r="BP458" s="123">
        <v>0</v>
      </c>
      <c r="BQ458" s="123">
        <v>0</v>
      </c>
      <c r="BR458" s="125">
        <f t="shared" si="52"/>
        <v>0</v>
      </c>
      <c r="BS458" s="107"/>
      <c r="BV458" s="243"/>
      <c r="BW458" s="243"/>
      <c r="BX458" s="243"/>
      <c r="BY458" s="243"/>
      <c r="BZ458" s="243"/>
    </row>
    <row r="459" spans="1:78" s="6" customFormat="1" ht="15" hidden="1" customHeight="1" x14ac:dyDescent="0.3">
      <c r="A459" s="240"/>
      <c r="B459" s="566"/>
      <c r="C459" s="567"/>
      <c r="D459" s="108"/>
      <c r="E459" s="65"/>
      <c r="F459" s="375"/>
      <c r="G459" s="375"/>
      <c r="H459" s="375"/>
      <c r="I459" s="375"/>
      <c r="J459" s="375"/>
      <c r="K459" s="375"/>
      <c r="L459" s="375"/>
      <c r="M459" s="375"/>
      <c r="N459" s="375"/>
      <c r="O459" s="375"/>
      <c r="P459" s="375"/>
      <c r="Q459" s="375"/>
      <c r="R459" s="375"/>
      <c r="S459" s="375"/>
      <c r="T459" s="375"/>
      <c r="U459" s="375"/>
      <c r="V459" s="375"/>
      <c r="W459" s="375"/>
      <c r="X459" s="375"/>
      <c r="Y459" s="375"/>
      <c r="Z459" s="375"/>
      <c r="AA459" s="375"/>
      <c r="AB459" s="375"/>
      <c r="AC459" s="375"/>
      <c r="AD459" s="375"/>
      <c r="AE459" s="375"/>
      <c r="AF459" s="375"/>
      <c r="AG459" s="375"/>
      <c r="AH459" s="375"/>
      <c r="AI459" s="375"/>
      <c r="AJ459" s="375"/>
      <c r="AK459" s="375"/>
      <c r="AL459" s="375"/>
      <c r="AM459" s="375"/>
      <c r="AN459" s="375"/>
      <c r="AO459" s="375"/>
      <c r="AP459" s="375"/>
      <c r="AQ459" s="375"/>
      <c r="AR459" s="375"/>
      <c r="AS459" s="375"/>
      <c r="AT459" s="375"/>
      <c r="AU459" s="375"/>
      <c r="AV459" s="375"/>
      <c r="AW459" s="375"/>
      <c r="AX459" s="375"/>
      <c r="AY459" s="375"/>
      <c r="AZ459" s="375"/>
      <c r="BA459" s="375"/>
      <c r="BB459" s="375"/>
      <c r="BC459" s="375"/>
      <c r="BD459" s="375"/>
      <c r="BE459" s="343"/>
      <c r="BF459" s="343"/>
      <c r="BG459" s="343"/>
      <c r="BH459" s="384">
        <f t="shared" si="51"/>
        <v>0</v>
      </c>
      <c r="BI459" s="7"/>
      <c r="BJ459" s="7"/>
      <c r="BK459" s="236"/>
      <c r="BL459" s="237"/>
      <c r="BM459" s="148"/>
      <c r="BN459" s="238"/>
      <c r="BO459" s="124">
        <f t="shared" si="50"/>
        <v>0</v>
      </c>
      <c r="BP459" s="123">
        <v>0</v>
      </c>
      <c r="BQ459" s="123">
        <v>0</v>
      </c>
      <c r="BR459" s="125">
        <f t="shared" si="52"/>
        <v>0</v>
      </c>
      <c r="BS459" s="107"/>
      <c r="BV459" s="243"/>
      <c r="BW459" s="243"/>
      <c r="BX459" s="243"/>
      <c r="BY459" s="243"/>
      <c r="BZ459" s="243"/>
    </row>
    <row r="460" spans="1:78" s="6" customFormat="1" ht="15" hidden="1" customHeight="1" x14ac:dyDescent="0.3">
      <c r="A460" s="240"/>
      <c r="B460" s="566"/>
      <c r="C460" s="567"/>
      <c r="D460" s="108"/>
      <c r="E460" s="65"/>
      <c r="F460" s="375"/>
      <c r="G460" s="375"/>
      <c r="H460" s="375"/>
      <c r="I460" s="375"/>
      <c r="J460" s="375"/>
      <c r="K460" s="375"/>
      <c r="L460" s="375"/>
      <c r="M460" s="375"/>
      <c r="N460" s="375"/>
      <c r="O460" s="375"/>
      <c r="P460" s="375"/>
      <c r="Q460" s="375"/>
      <c r="R460" s="375"/>
      <c r="S460" s="375"/>
      <c r="T460" s="375"/>
      <c r="U460" s="375"/>
      <c r="V460" s="375"/>
      <c r="W460" s="375"/>
      <c r="X460" s="375"/>
      <c r="Y460" s="375"/>
      <c r="Z460" s="375"/>
      <c r="AA460" s="375"/>
      <c r="AB460" s="375"/>
      <c r="AC460" s="375"/>
      <c r="AD460" s="375"/>
      <c r="AE460" s="375"/>
      <c r="AF460" s="375"/>
      <c r="AG460" s="375"/>
      <c r="AH460" s="375"/>
      <c r="AI460" s="375"/>
      <c r="AJ460" s="375"/>
      <c r="AK460" s="375"/>
      <c r="AL460" s="375"/>
      <c r="AM460" s="375"/>
      <c r="AN460" s="375"/>
      <c r="AO460" s="375"/>
      <c r="AP460" s="375"/>
      <c r="AQ460" s="375"/>
      <c r="AR460" s="375"/>
      <c r="AS460" s="375"/>
      <c r="AT460" s="375"/>
      <c r="AU460" s="375"/>
      <c r="AV460" s="375"/>
      <c r="AW460" s="375"/>
      <c r="AX460" s="375"/>
      <c r="AY460" s="375"/>
      <c r="AZ460" s="375"/>
      <c r="BA460" s="375"/>
      <c r="BB460" s="375"/>
      <c r="BC460" s="375"/>
      <c r="BD460" s="375"/>
      <c r="BE460" s="343"/>
      <c r="BF460" s="343"/>
      <c r="BG460" s="343"/>
      <c r="BH460" s="384">
        <f t="shared" si="51"/>
        <v>0</v>
      </c>
      <c r="BI460" s="7"/>
      <c r="BJ460" s="7"/>
      <c r="BK460" s="236"/>
      <c r="BL460" s="237"/>
      <c r="BM460" s="148"/>
      <c r="BN460" s="238"/>
      <c r="BO460" s="124">
        <f t="shared" si="50"/>
        <v>0</v>
      </c>
      <c r="BP460" s="123">
        <v>0</v>
      </c>
      <c r="BQ460" s="123">
        <v>0</v>
      </c>
      <c r="BR460" s="125">
        <f t="shared" si="52"/>
        <v>0</v>
      </c>
      <c r="BS460" s="107"/>
      <c r="BV460" s="243"/>
      <c r="BW460" s="243"/>
      <c r="BX460" s="243"/>
      <c r="BY460" s="243"/>
      <c r="BZ460" s="243"/>
    </row>
    <row r="461" spans="1:78" s="6" customFormat="1" ht="15" hidden="1" customHeight="1" x14ac:dyDescent="0.3">
      <c r="A461" s="240"/>
      <c r="B461" s="566"/>
      <c r="C461" s="567"/>
      <c r="D461" s="108"/>
      <c r="E461" s="65"/>
      <c r="F461" s="375"/>
      <c r="G461" s="375"/>
      <c r="H461" s="375"/>
      <c r="I461" s="375"/>
      <c r="J461" s="375"/>
      <c r="K461" s="375"/>
      <c r="L461" s="375"/>
      <c r="M461" s="375"/>
      <c r="N461" s="375"/>
      <c r="O461" s="375"/>
      <c r="P461" s="375"/>
      <c r="Q461" s="375"/>
      <c r="R461" s="375"/>
      <c r="S461" s="375"/>
      <c r="T461" s="375"/>
      <c r="U461" s="375"/>
      <c r="V461" s="375"/>
      <c r="W461" s="375"/>
      <c r="X461" s="375"/>
      <c r="Y461" s="375"/>
      <c r="Z461" s="375"/>
      <c r="AA461" s="375"/>
      <c r="AB461" s="375"/>
      <c r="AC461" s="375"/>
      <c r="AD461" s="375"/>
      <c r="AE461" s="375"/>
      <c r="AF461" s="375"/>
      <c r="AG461" s="375"/>
      <c r="AH461" s="375"/>
      <c r="AI461" s="375"/>
      <c r="AJ461" s="375"/>
      <c r="AK461" s="375"/>
      <c r="AL461" s="375"/>
      <c r="AM461" s="375"/>
      <c r="AN461" s="375"/>
      <c r="AO461" s="375"/>
      <c r="AP461" s="375"/>
      <c r="AQ461" s="375"/>
      <c r="AR461" s="375"/>
      <c r="AS461" s="375"/>
      <c r="AT461" s="375"/>
      <c r="AU461" s="375"/>
      <c r="AV461" s="375"/>
      <c r="AW461" s="375"/>
      <c r="AX461" s="375"/>
      <c r="AY461" s="375"/>
      <c r="AZ461" s="375"/>
      <c r="BA461" s="375"/>
      <c r="BB461" s="375"/>
      <c r="BC461" s="375"/>
      <c r="BD461" s="375"/>
      <c r="BE461" s="343"/>
      <c r="BF461" s="343"/>
      <c r="BG461" s="343"/>
      <c r="BH461" s="384">
        <f t="shared" si="51"/>
        <v>0</v>
      </c>
      <c r="BI461" s="7"/>
      <c r="BJ461" s="7"/>
      <c r="BK461" s="236"/>
      <c r="BL461" s="237"/>
      <c r="BM461" s="148"/>
      <c r="BN461" s="238"/>
      <c r="BO461" s="124">
        <f t="shared" si="50"/>
        <v>0</v>
      </c>
      <c r="BP461" s="123">
        <v>0</v>
      </c>
      <c r="BQ461" s="123">
        <v>0</v>
      </c>
      <c r="BR461" s="125">
        <f t="shared" si="52"/>
        <v>0</v>
      </c>
      <c r="BS461" s="107"/>
      <c r="BV461" s="243"/>
      <c r="BW461" s="243"/>
      <c r="BX461" s="243"/>
      <c r="BY461" s="243"/>
      <c r="BZ461" s="243"/>
    </row>
    <row r="462" spans="1:78" s="6" customFormat="1" ht="15" hidden="1" customHeight="1" x14ac:dyDescent="0.3">
      <c r="A462" s="240"/>
      <c r="B462" s="566"/>
      <c r="C462" s="567"/>
      <c r="D462" s="108"/>
      <c r="E462" s="65"/>
      <c r="F462" s="375"/>
      <c r="G462" s="375"/>
      <c r="H462" s="375"/>
      <c r="I462" s="375"/>
      <c r="J462" s="375"/>
      <c r="K462" s="375"/>
      <c r="L462" s="375"/>
      <c r="M462" s="375"/>
      <c r="N462" s="375"/>
      <c r="O462" s="375"/>
      <c r="P462" s="375"/>
      <c r="Q462" s="375"/>
      <c r="R462" s="375"/>
      <c r="S462" s="375"/>
      <c r="T462" s="375"/>
      <c r="U462" s="375"/>
      <c r="V462" s="375"/>
      <c r="W462" s="375"/>
      <c r="X462" s="375"/>
      <c r="Y462" s="375"/>
      <c r="Z462" s="375"/>
      <c r="AA462" s="375"/>
      <c r="AB462" s="375"/>
      <c r="AC462" s="375"/>
      <c r="AD462" s="375"/>
      <c r="AE462" s="375"/>
      <c r="AF462" s="375"/>
      <c r="AG462" s="375"/>
      <c r="AH462" s="375"/>
      <c r="AI462" s="375"/>
      <c r="AJ462" s="375"/>
      <c r="AK462" s="375"/>
      <c r="AL462" s="375"/>
      <c r="AM462" s="375"/>
      <c r="AN462" s="375"/>
      <c r="AO462" s="375"/>
      <c r="AP462" s="375"/>
      <c r="AQ462" s="375"/>
      <c r="AR462" s="375"/>
      <c r="AS462" s="375"/>
      <c r="AT462" s="375"/>
      <c r="AU462" s="375"/>
      <c r="AV462" s="375"/>
      <c r="AW462" s="375"/>
      <c r="AX462" s="375"/>
      <c r="AY462" s="375"/>
      <c r="AZ462" s="375"/>
      <c r="BA462" s="375"/>
      <c r="BB462" s="375"/>
      <c r="BC462" s="375"/>
      <c r="BD462" s="375"/>
      <c r="BE462" s="343"/>
      <c r="BF462" s="343"/>
      <c r="BG462" s="343"/>
      <c r="BH462" s="384">
        <f t="shared" si="51"/>
        <v>0</v>
      </c>
      <c r="BI462" s="7"/>
      <c r="BJ462" s="7"/>
      <c r="BK462" s="236"/>
      <c r="BL462" s="237"/>
      <c r="BM462" s="148"/>
      <c r="BN462" s="238"/>
      <c r="BO462" s="124">
        <f t="shared" si="50"/>
        <v>0</v>
      </c>
      <c r="BP462" s="123">
        <v>0</v>
      </c>
      <c r="BQ462" s="123">
        <v>0</v>
      </c>
      <c r="BR462" s="125">
        <f t="shared" si="52"/>
        <v>0</v>
      </c>
      <c r="BS462" s="107"/>
      <c r="BV462" s="243"/>
      <c r="BW462" s="243"/>
      <c r="BX462" s="243"/>
      <c r="BY462" s="243"/>
      <c r="BZ462" s="243"/>
    </row>
    <row r="463" spans="1:78" s="6" customFormat="1" ht="15" hidden="1" customHeight="1" x14ac:dyDescent="0.3">
      <c r="A463" s="240"/>
      <c r="B463" s="566"/>
      <c r="C463" s="567"/>
      <c r="D463" s="108"/>
      <c r="E463" s="65"/>
      <c r="F463" s="375"/>
      <c r="G463" s="375"/>
      <c r="H463" s="375"/>
      <c r="I463" s="375"/>
      <c r="J463" s="375"/>
      <c r="K463" s="375"/>
      <c r="L463" s="375"/>
      <c r="M463" s="375"/>
      <c r="N463" s="375"/>
      <c r="O463" s="375"/>
      <c r="P463" s="375"/>
      <c r="Q463" s="375"/>
      <c r="R463" s="375"/>
      <c r="S463" s="375"/>
      <c r="T463" s="375"/>
      <c r="U463" s="375"/>
      <c r="V463" s="375"/>
      <c r="W463" s="375"/>
      <c r="X463" s="375"/>
      <c r="Y463" s="375"/>
      <c r="Z463" s="375"/>
      <c r="AA463" s="375"/>
      <c r="AB463" s="375"/>
      <c r="AC463" s="375"/>
      <c r="AD463" s="375"/>
      <c r="AE463" s="375"/>
      <c r="AF463" s="375"/>
      <c r="AG463" s="375"/>
      <c r="AH463" s="375"/>
      <c r="AI463" s="375"/>
      <c r="AJ463" s="375"/>
      <c r="AK463" s="375"/>
      <c r="AL463" s="375"/>
      <c r="AM463" s="375"/>
      <c r="AN463" s="375"/>
      <c r="AO463" s="375"/>
      <c r="AP463" s="375"/>
      <c r="AQ463" s="375"/>
      <c r="AR463" s="375"/>
      <c r="AS463" s="375"/>
      <c r="AT463" s="375"/>
      <c r="AU463" s="375"/>
      <c r="AV463" s="375"/>
      <c r="AW463" s="375"/>
      <c r="AX463" s="375"/>
      <c r="AY463" s="375"/>
      <c r="AZ463" s="375"/>
      <c r="BA463" s="375"/>
      <c r="BB463" s="375"/>
      <c r="BC463" s="375"/>
      <c r="BD463" s="375"/>
      <c r="BE463" s="343"/>
      <c r="BF463" s="343"/>
      <c r="BG463" s="343"/>
      <c r="BH463" s="384">
        <f t="shared" si="51"/>
        <v>0</v>
      </c>
      <c r="BI463" s="7"/>
      <c r="BJ463" s="7"/>
      <c r="BK463" s="236"/>
      <c r="BL463" s="237"/>
      <c r="BM463" s="148"/>
      <c r="BN463" s="238"/>
      <c r="BO463" s="124">
        <f t="shared" si="50"/>
        <v>0</v>
      </c>
      <c r="BP463" s="123">
        <v>0</v>
      </c>
      <c r="BQ463" s="123">
        <v>0</v>
      </c>
      <c r="BR463" s="125">
        <f t="shared" si="52"/>
        <v>0</v>
      </c>
      <c r="BS463" s="107"/>
      <c r="BV463" s="243"/>
      <c r="BW463" s="243"/>
      <c r="BX463" s="243"/>
      <c r="BY463" s="243"/>
      <c r="BZ463" s="243"/>
    </row>
    <row r="464" spans="1:78" s="6" customFormat="1" ht="15" hidden="1" customHeight="1" x14ac:dyDescent="0.3">
      <c r="A464" s="240"/>
      <c r="B464" s="566"/>
      <c r="C464" s="567"/>
      <c r="D464" s="108"/>
      <c r="E464" s="65"/>
      <c r="F464" s="375"/>
      <c r="G464" s="375"/>
      <c r="H464" s="375"/>
      <c r="I464" s="375"/>
      <c r="J464" s="375"/>
      <c r="K464" s="375"/>
      <c r="L464" s="375"/>
      <c r="M464" s="375"/>
      <c r="N464" s="375"/>
      <c r="O464" s="375"/>
      <c r="P464" s="375"/>
      <c r="Q464" s="375"/>
      <c r="R464" s="375"/>
      <c r="S464" s="375"/>
      <c r="T464" s="375"/>
      <c r="U464" s="375"/>
      <c r="V464" s="375"/>
      <c r="W464" s="375"/>
      <c r="X464" s="375"/>
      <c r="Y464" s="375"/>
      <c r="Z464" s="375"/>
      <c r="AA464" s="375"/>
      <c r="AB464" s="375"/>
      <c r="AC464" s="375"/>
      <c r="AD464" s="375"/>
      <c r="AE464" s="375"/>
      <c r="AF464" s="375"/>
      <c r="AG464" s="375"/>
      <c r="AH464" s="375"/>
      <c r="AI464" s="375"/>
      <c r="AJ464" s="375"/>
      <c r="AK464" s="375"/>
      <c r="AL464" s="375"/>
      <c r="AM464" s="375"/>
      <c r="AN464" s="375"/>
      <c r="AO464" s="375"/>
      <c r="AP464" s="375"/>
      <c r="AQ464" s="375"/>
      <c r="AR464" s="375"/>
      <c r="AS464" s="375"/>
      <c r="AT464" s="375"/>
      <c r="AU464" s="375"/>
      <c r="AV464" s="375"/>
      <c r="AW464" s="375"/>
      <c r="AX464" s="375"/>
      <c r="AY464" s="375"/>
      <c r="AZ464" s="375"/>
      <c r="BA464" s="375"/>
      <c r="BB464" s="375"/>
      <c r="BC464" s="375"/>
      <c r="BD464" s="375"/>
      <c r="BE464" s="343"/>
      <c r="BF464" s="343"/>
      <c r="BG464" s="343"/>
      <c r="BH464" s="384">
        <f t="shared" si="51"/>
        <v>0</v>
      </c>
      <c r="BI464" s="7"/>
      <c r="BJ464" s="7"/>
      <c r="BK464" s="236"/>
      <c r="BL464" s="237"/>
      <c r="BM464" s="148"/>
      <c r="BN464" s="238"/>
      <c r="BO464" s="124">
        <f t="shared" si="50"/>
        <v>0</v>
      </c>
      <c r="BP464" s="123">
        <v>0</v>
      </c>
      <c r="BQ464" s="123">
        <v>0</v>
      </c>
      <c r="BR464" s="125">
        <f t="shared" si="52"/>
        <v>0</v>
      </c>
      <c r="BS464" s="107"/>
      <c r="BV464" s="243"/>
      <c r="BW464" s="243"/>
      <c r="BX464" s="243"/>
      <c r="BY464" s="243"/>
      <c r="BZ464" s="243"/>
    </row>
    <row r="465" spans="1:78" s="6" customFormat="1" ht="15" hidden="1" customHeight="1" x14ac:dyDescent="0.3">
      <c r="A465" s="240"/>
      <c r="B465" s="566"/>
      <c r="C465" s="567"/>
      <c r="D465" s="108"/>
      <c r="E465" s="65"/>
      <c r="F465" s="375"/>
      <c r="G465" s="375"/>
      <c r="H465" s="375"/>
      <c r="I465" s="375"/>
      <c r="J465" s="375"/>
      <c r="K465" s="375"/>
      <c r="L465" s="375"/>
      <c r="M465" s="375"/>
      <c r="N465" s="375"/>
      <c r="O465" s="375"/>
      <c r="P465" s="375"/>
      <c r="Q465" s="375"/>
      <c r="R465" s="375"/>
      <c r="S465" s="375"/>
      <c r="T465" s="375"/>
      <c r="U465" s="375"/>
      <c r="V465" s="375"/>
      <c r="W465" s="375"/>
      <c r="X465" s="375"/>
      <c r="Y465" s="375"/>
      <c r="Z465" s="375"/>
      <c r="AA465" s="375"/>
      <c r="AB465" s="375"/>
      <c r="AC465" s="375"/>
      <c r="AD465" s="375"/>
      <c r="AE465" s="375"/>
      <c r="AF465" s="375"/>
      <c r="AG465" s="375"/>
      <c r="AH465" s="375"/>
      <c r="AI465" s="375"/>
      <c r="AJ465" s="375"/>
      <c r="AK465" s="375"/>
      <c r="AL465" s="375"/>
      <c r="AM465" s="375"/>
      <c r="AN465" s="375"/>
      <c r="AO465" s="375"/>
      <c r="AP465" s="375"/>
      <c r="AQ465" s="375"/>
      <c r="AR465" s="375"/>
      <c r="AS465" s="375"/>
      <c r="AT465" s="375"/>
      <c r="AU465" s="375"/>
      <c r="AV465" s="375"/>
      <c r="AW465" s="375"/>
      <c r="AX465" s="375"/>
      <c r="AY465" s="375"/>
      <c r="AZ465" s="375"/>
      <c r="BA465" s="375"/>
      <c r="BB465" s="375"/>
      <c r="BC465" s="375"/>
      <c r="BD465" s="375"/>
      <c r="BE465" s="343"/>
      <c r="BF465" s="343"/>
      <c r="BG465" s="343"/>
      <c r="BH465" s="384">
        <f t="shared" si="51"/>
        <v>0</v>
      </c>
      <c r="BI465" s="7"/>
      <c r="BJ465" s="7"/>
      <c r="BK465" s="236"/>
      <c r="BL465" s="237"/>
      <c r="BM465" s="148"/>
      <c r="BN465" s="238"/>
      <c r="BO465" s="124">
        <f t="shared" si="50"/>
        <v>0</v>
      </c>
      <c r="BP465" s="123">
        <v>0</v>
      </c>
      <c r="BQ465" s="123">
        <v>0</v>
      </c>
      <c r="BR465" s="125">
        <f t="shared" si="52"/>
        <v>0</v>
      </c>
      <c r="BS465" s="107"/>
      <c r="BV465" s="243"/>
      <c r="BW465" s="243"/>
      <c r="BX465" s="243"/>
      <c r="BY465" s="243"/>
      <c r="BZ465" s="243"/>
    </row>
    <row r="466" spans="1:78" s="6" customFormat="1" ht="15" hidden="1" customHeight="1" x14ac:dyDescent="0.3">
      <c r="A466" s="240"/>
      <c r="B466" s="566"/>
      <c r="C466" s="567"/>
      <c r="D466" s="108"/>
      <c r="E466" s="65"/>
      <c r="F466" s="375"/>
      <c r="G466" s="375"/>
      <c r="H466" s="375"/>
      <c r="I466" s="375"/>
      <c r="J466" s="375"/>
      <c r="K466" s="375"/>
      <c r="L466" s="375"/>
      <c r="M466" s="375"/>
      <c r="N466" s="375"/>
      <c r="O466" s="375"/>
      <c r="P466" s="375"/>
      <c r="Q466" s="375"/>
      <c r="R466" s="375"/>
      <c r="S466" s="375"/>
      <c r="T466" s="375"/>
      <c r="U466" s="375"/>
      <c r="V466" s="375"/>
      <c r="W466" s="375"/>
      <c r="X466" s="375"/>
      <c r="Y466" s="375"/>
      <c r="Z466" s="375"/>
      <c r="AA466" s="375"/>
      <c r="AB466" s="375"/>
      <c r="AC466" s="375"/>
      <c r="AD466" s="375"/>
      <c r="AE466" s="375"/>
      <c r="AF466" s="375"/>
      <c r="AG466" s="375"/>
      <c r="AH466" s="375"/>
      <c r="AI466" s="375"/>
      <c r="AJ466" s="375"/>
      <c r="AK466" s="375"/>
      <c r="AL466" s="375"/>
      <c r="AM466" s="375"/>
      <c r="AN466" s="375"/>
      <c r="AO466" s="375"/>
      <c r="AP466" s="375"/>
      <c r="AQ466" s="375"/>
      <c r="AR466" s="375"/>
      <c r="AS466" s="375"/>
      <c r="AT466" s="375"/>
      <c r="AU466" s="375"/>
      <c r="AV466" s="375"/>
      <c r="AW466" s="375"/>
      <c r="AX466" s="375"/>
      <c r="AY466" s="375"/>
      <c r="AZ466" s="375"/>
      <c r="BA466" s="375"/>
      <c r="BB466" s="375"/>
      <c r="BC466" s="375"/>
      <c r="BD466" s="375"/>
      <c r="BE466" s="343"/>
      <c r="BF466" s="343"/>
      <c r="BG466" s="343"/>
      <c r="BH466" s="384">
        <f t="shared" si="51"/>
        <v>0</v>
      </c>
      <c r="BI466" s="7"/>
      <c r="BJ466" s="7"/>
      <c r="BK466" s="236"/>
      <c r="BL466" s="237"/>
      <c r="BM466" s="148"/>
      <c r="BN466" s="238"/>
      <c r="BO466" s="124">
        <f t="shared" si="50"/>
        <v>0</v>
      </c>
      <c r="BP466" s="123">
        <v>0</v>
      </c>
      <c r="BQ466" s="123">
        <v>0</v>
      </c>
      <c r="BR466" s="125">
        <f t="shared" si="52"/>
        <v>0</v>
      </c>
      <c r="BS466" s="107"/>
      <c r="BV466" s="243"/>
      <c r="BW466" s="243"/>
      <c r="BX466" s="243"/>
      <c r="BY466" s="243"/>
      <c r="BZ466" s="243"/>
    </row>
    <row r="467" spans="1:78" s="6" customFormat="1" ht="15" hidden="1" customHeight="1" x14ac:dyDescent="0.3">
      <c r="A467" s="240"/>
      <c r="B467" s="566"/>
      <c r="C467" s="567"/>
      <c r="D467" s="108"/>
      <c r="E467" s="65"/>
      <c r="F467" s="375"/>
      <c r="G467" s="375"/>
      <c r="H467" s="375"/>
      <c r="I467" s="375"/>
      <c r="J467" s="375"/>
      <c r="K467" s="375"/>
      <c r="L467" s="375"/>
      <c r="M467" s="375"/>
      <c r="N467" s="375"/>
      <c r="O467" s="375"/>
      <c r="P467" s="375"/>
      <c r="Q467" s="375"/>
      <c r="R467" s="375"/>
      <c r="S467" s="375"/>
      <c r="T467" s="375"/>
      <c r="U467" s="375"/>
      <c r="V467" s="375"/>
      <c r="W467" s="375"/>
      <c r="X467" s="375"/>
      <c r="Y467" s="375"/>
      <c r="Z467" s="375"/>
      <c r="AA467" s="375"/>
      <c r="AB467" s="375"/>
      <c r="AC467" s="375"/>
      <c r="AD467" s="375"/>
      <c r="AE467" s="375"/>
      <c r="AF467" s="375"/>
      <c r="AG467" s="375"/>
      <c r="AH467" s="375"/>
      <c r="AI467" s="375"/>
      <c r="AJ467" s="375"/>
      <c r="AK467" s="375"/>
      <c r="AL467" s="375"/>
      <c r="AM467" s="375"/>
      <c r="AN467" s="375"/>
      <c r="AO467" s="375"/>
      <c r="AP467" s="375"/>
      <c r="AQ467" s="375"/>
      <c r="AR467" s="375"/>
      <c r="AS467" s="375"/>
      <c r="AT467" s="375"/>
      <c r="AU467" s="375"/>
      <c r="AV467" s="375"/>
      <c r="AW467" s="375"/>
      <c r="AX467" s="375"/>
      <c r="AY467" s="375"/>
      <c r="AZ467" s="375"/>
      <c r="BA467" s="375"/>
      <c r="BB467" s="375"/>
      <c r="BC467" s="375"/>
      <c r="BD467" s="375"/>
      <c r="BE467" s="343"/>
      <c r="BF467" s="343"/>
      <c r="BG467" s="343"/>
      <c r="BH467" s="384">
        <f t="shared" si="51"/>
        <v>0</v>
      </c>
      <c r="BI467" s="7"/>
      <c r="BJ467" s="7"/>
      <c r="BK467" s="236"/>
      <c r="BL467" s="237"/>
      <c r="BM467" s="148"/>
      <c r="BN467" s="238"/>
      <c r="BO467" s="124">
        <f t="shared" si="50"/>
        <v>0</v>
      </c>
      <c r="BP467" s="123">
        <v>0</v>
      </c>
      <c r="BQ467" s="123">
        <v>0</v>
      </c>
      <c r="BR467" s="125">
        <f t="shared" si="52"/>
        <v>0</v>
      </c>
      <c r="BS467" s="107"/>
      <c r="BV467" s="243"/>
      <c r="BW467" s="243"/>
      <c r="BX467" s="243"/>
      <c r="BY467" s="243"/>
      <c r="BZ467" s="243"/>
    </row>
    <row r="468" spans="1:78" s="6" customFormat="1" ht="15" hidden="1" customHeight="1" x14ac:dyDescent="0.3">
      <c r="A468" s="240"/>
      <c r="B468" s="566"/>
      <c r="C468" s="567"/>
      <c r="D468" s="108"/>
      <c r="E468" s="65"/>
      <c r="F468" s="375"/>
      <c r="G468" s="375"/>
      <c r="H468" s="375"/>
      <c r="I468" s="375"/>
      <c r="J468" s="375"/>
      <c r="K468" s="375"/>
      <c r="L468" s="375"/>
      <c r="M468" s="375"/>
      <c r="N468" s="375"/>
      <c r="O468" s="375"/>
      <c r="P468" s="375"/>
      <c r="Q468" s="375"/>
      <c r="R468" s="375"/>
      <c r="S468" s="375"/>
      <c r="T468" s="375"/>
      <c r="U468" s="375"/>
      <c r="V468" s="375"/>
      <c r="W468" s="375"/>
      <c r="X468" s="375"/>
      <c r="Y468" s="375"/>
      <c r="Z468" s="375"/>
      <c r="AA468" s="375"/>
      <c r="AB468" s="375"/>
      <c r="AC468" s="375"/>
      <c r="AD468" s="375"/>
      <c r="AE468" s="375"/>
      <c r="AF468" s="375"/>
      <c r="AG468" s="375"/>
      <c r="AH468" s="375"/>
      <c r="AI468" s="375"/>
      <c r="AJ468" s="375"/>
      <c r="AK468" s="375"/>
      <c r="AL468" s="375"/>
      <c r="AM468" s="375"/>
      <c r="AN468" s="375"/>
      <c r="AO468" s="375"/>
      <c r="AP468" s="375"/>
      <c r="AQ468" s="375"/>
      <c r="AR468" s="375"/>
      <c r="AS468" s="375"/>
      <c r="AT468" s="375"/>
      <c r="AU468" s="375"/>
      <c r="AV468" s="375"/>
      <c r="AW468" s="375"/>
      <c r="AX468" s="375"/>
      <c r="AY468" s="375"/>
      <c r="AZ468" s="375"/>
      <c r="BA468" s="375"/>
      <c r="BB468" s="375"/>
      <c r="BC468" s="375"/>
      <c r="BD468" s="375"/>
      <c r="BE468" s="343"/>
      <c r="BF468" s="343"/>
      <c r="BG468" s="343"/>
      <c r="BH468" s="384">
        <f t="shared" si="51"/>
        <v>0</v>
      </c>
      <c r="BI468" s="7"/>
      <c r="BJ468" s="7"/>
      <c r="BK468" s="236"/>
      <c r="BL468" s="237"/>
      <c r="BM468" s="148"/>
      <c r="BN468" s="238"/>
      <c r="BO468" s="124">
        <f t="shared" si="50"/>
        <v>0</v>
      </c>
      <c r="BP468" s="123">
        <v>0</v>
      </c>
      <c r="BQ468" s="123">
        <v>0</v>
      </c>
      <c r="BR468" s="125">
        <f t="shared" si="52"/>
        <v>0</v>
      </c>
      <c r="BS468" s="107"/>
      <c r="BV468" s="243"/>
      <c r="BW468" s="243"/>
      <c r="BX468" s="243"/>
      <c r="BY468" s="243"/>
      <c r="BZ468" s="243"/>
    </row>
    <row r="469" spans="1:78" s="6" customFormat="1" ht="15" hidden="1" customHeight="1" x14ac:dyDescent="0.3">
      <c r="A469" s="240"/>
      <c r="B469" s="566"/>
      <c r="C469" s="567"/>
      <c r="D469" s="108"/>
      <c r="E469" s="65"/>
      <c r="F469" s="375"/>
      <c r="G469" s="375"/>
      <c r="H469" s="375"/>
      <c r="I469" s="375"/>
      <c r="J469" s="375"/>
      <c r="K469" s="375"/>
      <c r="L469" s="375"/>
      <c r="M469" s="375"/>
      <c r="N469" s="375"/>
      <c r="O469" s="375"/>
      <c r="P469" s="375"/>
      <c r="Q469" s="375"/>
      <c r="R469" s="375"/>
      <c r="S469" s="375"/>
      <c r="T469" s="375"/>
      <c r="U469" s="375"/>
      <c r="V469" s="375"/>
      <c r="W469" s="375"/>
      <c r="X469" s="375"/>
      <c r="Y469" s="375"/>
      <c r="Z469" s="375"/>
      <c r="AA469" s="375"/>
      <c r="AB469" s="375"/>
      <c r="AC469" s="375"/>
      <c r="AD469" s="375"/>
      <c r="AE469" s="375"/>
      <c r="AF469" s="375"/>
      <c r="AG469" s="375"/>
      <c r="AH469" s="375"/>
      <c r="AI469" s="375"/>
      <c r="AJ469" s="375"/>
      <c r="AK469" s="375"/>
      <c r="AL469" s="375"/>
      <c r="AM469" s="375"/>
      <c r="AN469" s="375"/>
      <c r="AO469" s="375"/>
      <c r="AP469" s="375"/>
      <c r="AQ469" s="375"/>
      <c r="AR469" s="375"/>
      <c r="AS469" s="375"/>
      <c r="AT469" s="375"/>
      <c r="AU469" s="375"/>
      <c r="AV469" s="375"/>
      <c r="AW469" s="375"/>
      <c r="AX469" s="375"/>
      <c r="AY469" s="375"/>
      <c r="AZ469" s="375"/>
      <c r="BA469" s="375"/>
      <c r="BB469" s="375"/>
      <c r="BC469" s="375"/>
      <c r="BD469" s="375"/>
      <c r="BE469" s="343"/>
      <c r="BF469" s="343"/>
      <c r="BG469" s="343"/>
      <c r="BH469" s="384">
        <f t="shared" si="51"/>
        <v>0</v>
      </c>
      <c r="BI469" s="7"/>
      <c r="BJ469" s="7"/>
      <c r="BK469" s="236"/>
      <c r="BL469" s="237"/>
      <c r="BM469" s="148"/>
      <c r="BN469" s="238"/>
      <c r="BO469" s="124">
        <f t="shared" si="50"/>
        <v>0</v>
      </c>
      <c r="BP469" s="123">
        <v>0</v>
      </c>
      <c r="BQ469" s="123">
        <v>0</v>
      </c>
      <c r="BR469" s="125">
        <f t="shared" si="52"/>
        <v>0</v>
      </c>
      <c r="BS469" s="107"/>
      <c r="BV469" s="243"/>
      <c r="BW469" s="243"/>
      <c r="BX469" s="243"/>
      <c r="BY469" s="243"/>
      <c r="BZ469" s="243"/>
    </row>
    <row r="470" spans="1:78" s="6" customFormat="1" ht="15" hidden="1" customHeight="1" x14ac:dyDescent="0.3">
      <c r="A470" s="240"/>
      <c r="B470" s="566"/>
      <c r="C470" s="567"/>
      <c r="D470" s="108"/>
      <c r="E470" s="65"/>
      <c r="F470" s="375"/>
      <c r="G470" s="375"/>
      <c r="H470" s="375"/>
      <c r="I470" s="375"/>
      <c r="J470" s="375"/>
      <c r="K470" s="375"/>
      <c r="L470" s="375"/>
      <c r="M470" s="375"/>
      <c r="N470" s="375"/>
      <c r="O470" s="375"/>
      <c r="P470" s="375"/>
      <c r="Q470" s="375"/>
      <c r="R470" s="375"/>
      <c r="S470" s="375"/>
      <c r="T470" s="375"/>
      <c r="U470" s="375"/>
      <c r="V470" s="375"/>
      <c r="W470" s="375"/>
      <c r="X470" s="375"/>
      <c r="Y470" s="375"/>
      <c r="Z470" s="375"/>
      <c r="AA470" s="375"/>
      <c r="AB470" s="375"/>
      <c r="AC470" s="375"/>
      <c r="AD470" s="375"/>
      <c r="AE470" s="375"/>
      <c r="AF470" s="375"/>
      <c r="AG470" s="375"/>
      <c r="AH470" s="375"/>
      <c r="AI470" s="375"/>
      <c r="AJ470" s="375"/>
      <c r="AK470" s="375"/>
      <c r="AL470" s="375"/>
      <c r="AM470" s="375"/>
      <c r="AN470" s="375"/>
      <c r="AO470" s="375"/>
      <c r="AP470" s="375"/>
      <c r="AQ470" s="375"/>
      <c r="AR470" s="375"/>
      <c r="AS470" s="375"/>
      <c r="AT470" s="375"/>
      <c r="AU470" s="375"/>
      <c r="AV470" s="375"/>
      <c r="AW470" s="375"/>
      <c r="AX470" s="375"/>
      <c r="AY470" s="375"/>
      <c r="AZ470" s="375"/>
      <c r="BA470" s="375"/>
      <c r="BB470" s="375"/>
      <c r="BC470" s="375"/>
      <c r="BD470" s="375"/>
      <c r="BE470" s="343"/>
      <c r="BF470" s="343"/>
      <c r="BG470" s="343"/>
      <c r="BH470" s="384">
        <f t="shared" si="51"/>
        <v>0</v>
      </c>
      <c r="BI470" s="7"/>
      <c r="BJ470" s="7"/>
      <c r="BK470" s="236"/>
      <c r="BL470" s="237"/>
      <c r="BM470" s="148"/>
      <c r="BN470" s="238"/>
      <c r="BO470" s="124">
        <f t="shared" si="50"/>
        <v>0</v>
      </c>
      <c r="BP470" s="123">
        <v>0</v>
      </c>
      <c r="BQ470" s="123">
        <v>0</v>
      </c>
      <c r="BR470" s="125">
        <f t="shared" si="52"/>
        <v>0</v>
      </c>
      <c r="BS470" s="107"/>
      <c r="BV470" s="243"/>
      <c r="BW470" s="243"/>
      <c r="BX470" s="243"/>
      <c r="BY470" s="243"/>
      <c r="BZ470" s="243"/>
    </row>
    <row r="471" spans="1:78" s="6" customFormat="1" ht="15" hidden="1" customHeight="1" x14ac:dyDescent="0.3">
      <c r="A471" s="240"/>
      <c r="B471" s="566"/>
      <c r="C471" s="567"/>
      <c r="D471" s="108"/>
      <c r="E471" s="65"/>
      <c r="F471" s="375"/>
      <c r="G471" s="375"/>
      <c r="H471" s="375"/>
      <c r="I471" s="375"/>
      <c r="J471" s="375"/>
      <c r="K471" s="375"/>
      <c r="L471" s="375"/>
      <c r="M471" s="375"/>
      <c r="N471" s="375"/>
      <c r="O471" s="375"/>
      <c r="P471" s="375"/>
      <c r="Q471" s="375"/>
      <c r="R471" s="375"/>
      <c r="S471" s="375"/>
      <c r="T471" s="375"/>
      <c r="U471" s="375"/>
      <c r="V471" s="375"/>
      <c r="W471" s="375"/>
      <c r="X471" s="375"/>
      <c r="Y471" s="375"/>
      <c r="Z471" s="375"/>
      <c r="AA471" s="375"/>
      <c r="AB471" s="375"/>
      <c r="AC471" s="375"/>
      <c r="AD471" s="375"/>
      <c r="AE471" s="375"/>
      <c r="AF471" s="375"/>
      <c r="AG471" s="375"/>
      <c r="AH471" s="375"/>
      <c r="AI471" s="375"/>
      <c r="AJ471" s="375"/>
      <c r="AK471" s="375"/>
      <c r="AL471" s="375"/>
      <c r="AM471" s="375"/>
      <c r="AN471" s="375"/>
      <c r="AO471" s="375"/>
      <c r="AP471" s="375"/>
      <c r="AQ471" s="375"/>
      <c r="AR471" s="375"/>
      <c r="AS471" s="375"/>
      <c r="AT471" s="375"/>
      <c r="AU471" s="375"/>
      <c r="AV471" s="375"/>
      <c r="AW471" s="375"/>
      <c r="AX471" s="375"/>
      <c r="AY471" s="375"/>
      <c r="AZ471" s="375"/>
      <c r="BA471" s="375"/>
      <c r="BB471" s="375"/>
      <c r="BC471" s="375"/>
      <c r="BD471" s="375"/>
      <c r="BE471" s="343"/>
      <c r="BF471" s="343"/>
      <c r="BG471" s="343"/>
      <c r="BH471" s="384">
        <f t="shared" si="51"/>
        <v>0</v>
      </c>
      <c r="BI471" s="7"/>
      <c r="BJ471" s="7"/>
      <c r="BK471" s="236"/>
      <c r="BL471" s="237"/>
      <c r="BM471" s="148"/>
      <c r="BN471" s="238"/>
      <c r="BO471" s="124">
        <f t="shared" si="50"/>
        <v>0</v>
      </c>
      <c r="BP471" s="123">
        <v>0</v>
      </c>
      <c r="BQ471" s="123">
        <v>0</v>
      </c>
      <c r="BR471" s="125">
        <f t="shared" si="52"/>
        <v>0</v>
      </c>
      <c r="BS471" s="107"/>
      <c r="BV471" s="243"/>
      <c r="BW471" s="243"/>
      <c r="BX471" s="243"/>
      <c r="BY471" s="243"/>
      <c r="BZ471" s="243"/>
    </row>
    <row r="472" spans="1:78" s="6" customFormat="1" ht="15" hidden="1" customHeight="1" x14ac:dyDescent="0.3">
      <c r="A472" s="240"/>
      <c r="B472" s="566"/>
      <c r="C472" s="567"/>
      <c r="D472" s="108"/>
      <c r="E472" s="65"/>
      <c r="F472" s="375"/>
      <c r="G472" s="375"/>
      <c r="H472" s="375"/>
      <c r="I472" s="375"/>
      <c r="J472" s="375"/>
      <c r="K472" s="375"/>
      <c r="L472" s="375"/>
      <c r="M472" s="375"/>
      <c r="N472" s="375"/>
      <c r="O472" s="375"/>
      <c r="P472" s="375"/>
      <c r="Q472" s="375"/>
      <c r="R472" s="375"/>
      <c r="S472" s="375"/>
      <c r="T472" s="375"/>
      <c r="U472" s="375"/>
      <c r="V472" s="375"/>
      <c r="W472" s="375"/>
      <c r="X472" s="375"/>
      <c r="Y472" s="375"/>
      <c r="Z472" s="375"/>
      <c r="AA472" s="375"/>
      <c r="AB472" s="375"/>
      <c r="AC472" s="375"/>
      <c r="AD472" s="375"/>
      <c r="AE472" s="375"/>
      <c r="AF472" s="375"/>
      <c r="AG472" s="375"/>
      <c r="AH472" s="375"/>
      <c r="AI472" s="375"/>
      <c r="AJ472" s="375"/>
      <c r="AK472" s="375"/>
      <c r="AL472" s="375"/>
      <c r="AM472" s="375"/>
      <c r="AN472" s="375"/>
      <c r="AO472" s="375"/>
      <c r="AP472" s="375"/>
      <c r="AQ472" s="375"/>
      <c r="AR472" s="375"/>
      <c r="AS472" s="375"/>
      <c r="AT472" s="375"/>
      <c r="AU472" s="375"/>
      <c r="AV472" s="375"/>
      <c r="AW472" s="375"/>
      <c r="AX472" s="375"/>
      <c r="AY472" s="375"/>
      <c r="AZ472" s="375"/>
      <c r="BA472" s="375"/>
      <c r="BB472" s="375"/>
      <c r="BC472" s="375"/>
      <c r="BD472" s="375"/>
      <c r="BE472" s="343"/>
      <c r="BF472" s="343"/>
      <c r="BG472" s="343"/>
      <c r="BH472" s="384">
        <f t="shared" si="51"/>
        <v>0</v>
      </c>
      <c r="BI472" s="7"/>
      <c r="BJ472" s="7"/>
      <c r="BK472" s="236"/>
      <c r="BL472" s="237"/>
      <c r="BM472" s="148"/>
      <c r="BN472" s="238"/>
      <c r="BO472" s="124">
        <f t="shared" si="50"/>
        <v>0</v>
      </c>
      <c r="BP472" s="123">
        <v>0</v>
      </c>
      <c r="BQ472" s="123">
        <v>0</v>
      </c>
      <c r="BR472" s="125">
        <f t="shared" si="52"/>
        <v>0</v>
      </c>
      <c r="BS472" s="107"/>
      <c r="BV472" s="243"/>
      <c r="BW472" s="243"/>
      <c r="BX472" s="243"/>
      <c r="BY472" s="243"/>
      <c r="BZ472" s="243"/>
    </row>
    <row r="473" spans="1:78" s="6" customFormat="1" ht="15" hidden="1" customHeight="1" x14ac:dyDescent="0.3">
      <c r="A473" s="240"/>
      <c r="B473" s="566"/>
      <c r="C473" s="567"/>
      <c r="D473" s="108"/>
      <c r="E473" s="65"/>
      <c r="F473" s="375"/>
      <c r="G473" s="375"/>
      <c r="H473" s="375"/>
      <c r="I473" s="375"/>
      <c r="J473" s="375"/>
      <c r="K473" s="375"/>
      <c r="L473" s="375"/>
      <c r="M473" s="375"/>
      <c r="N473" s="375"/>
      <c r="O473" s="375"/>
      <c r="P473" s="375"/>
      <c r="Q473" s="375"/>
      <c r="R473" s="375"/>
      <c r="S473" s="375"/>
      <c r="T473" s="375"/>
      <c r="U473" s="375"/>
      <c r="V473" s="375"/>
      <c r="W473" s="375"/>
      <c r="X473" s="375"/>
      <c r="Y473" s="375"/>
      <c r="Z473" s="375"/>
      <c r="AA473" s="375"/>
      <c r="AB473" s="375"/>
      <c r="AC473" s="375"/>
      <c r="AD473" s="375"/>
      <c r="AE473" s="375"/>
      <c r="AF473" s="375"/>
      <c r="AG473" s="375"/>
      <c r="AH473" s="375"/>
      <c r="AI473" s="375"/>
      <c r="AJ473" s="375"/>
      <c r="AK473" s="375"/>
      <c r="AL473" s="375"/>
      <c r="AM473" s="375"/>
      <c r="AN473" s="375"/>
      <c r="AO473" s="375"/>
      <c r="AP473" s="375"/>
      <c r="AQ473" s="375"/>
      <c r="AR473" s="375"/>
      <c r="AS473" s="375"/>
      <c r="AT473" s="375"/>
      <c r="AU473" s="375"/>
      <c r="AV473" s="375"/>
      <c r="AW473" s="375"/>
      <c r="AX473" s="375"/>
      <c r="AY473" s="375"/>
      <c r="AZ473" s="375"/>
      <c r="BA473" s="375"/>
      <c r="BB473" s="375"/>
      <c r="BC473" s="375"/>
      <c r="BD473" s="375"/>
      <c r="BE473" s="343"/>
      <c r="BF473" s="343"/>
      <c r="BG473" s="343"/>
      <c r="BH473" s="384">
        <f t="shared" si="51"/>
        <v>0</v>
      </c>
      <c r="BI473" s="7"/>
      <c r="BJ473" s="7"/>
      <c r="BK473" s="236"/>
      <c r="BL473" s="237"/>
      <c r="BM473" s="148"/>
      <c r="BN473" s="238"/>
      <c r="BO473" s="124">
        <f t="shared" si="50"/>
        <v>0</v>
      </c>
      <c r="BP473" s="123">
        <v>0</v>
      </c>
      <c r="BQ473" s="123">
        <v>0</v>
      </c>
      <c r="BR473" s="125">
        <f t="shared" si="52"/>
        <v>0</v>
      </c>
      <c r="BS473" s="107"/>
      <c r="BV473" s="243"/>
      <c r="BW473" s="243"/>
      <c r="BX473" s="243"/>
      <c r="BY473" s="243"/>
      <c r="BZ473" s="243"/>
    </row>
    <row r="474" spans="1:78" s="6" customFormat="1" ht="15" hidden="1" customHeight="1" x14ac:dyDescent="0.3">
      <c r="A474" s="240"/>
      <c r="B474" s="566"/>
      <c r="C474" s="567"/>
      <c r="D474" s="108"/>
      <c r="E474" s="65"/>
      <c r="F474" s="375"/>
      <c r="G474" s="375"/>
      <c r="H474" s="375"/>
      <c r="I474" s="375"/>
      <c r="J474" s="375"/>
      <c r="K474" s="375"/>
      <c r="L474" s="375"/>
      <c r="M474" s="375"/>
      <c r="N474" s="375"/>
      <c r="O474" s="375"/>
      <c r="P474" s="375"/>
      <c r="Q474" s="375"/>
      <c r="R474" s="375"/>
      <c r="S474" s="375"/>
      <c r="T474" s="375"/>
      <c r="U474" s="375"/>
      <c r="V474" s="375"/>
      <c r="W474" s="375"/>
      <c r="X474" s="375"/>
      <c r="Y474" s="375"/>
      <c r="Z474" s="375"/>
      <c r="AA474" s="375"/>
      <c r="AB474" s="375"/>
      <c r="AC474" s="375"/>
      <c r="AD474" s="375"/>
      <c r="AE474" s="375"/>
      <c r="AF474" s="375"/>
      <c r="AG474" s="375"/>
      <c r="AH474" s="375"/>
      <c r="AI474" s="375"/>
      <c r="AJ474" s="375"/>
      <c r="AK474" s="375"/>
      <c r="AL474" s="375"/>
      <c r="AM474" s="375"/>
      <c r="AN474" s="375"/>
      <c r="AO474" s="375"/>
      <c r="AP474" s="375"/>
      <c r="AQ474" s="375"/>
      <c r="AR474" s="375"/>
      <c r="AS474" s="375"/>
      <c r="AT474" s="375"/>
      <c r="AU474" s="375"/>
      <c r="AV474" s="375"/>
      <c r="AW474" s="375"/>
      <c r="AX474" s="375"/>
      <c r="AY474" s="375"/>
      <c r="AZ474" s="375"/>
      <c r="BA474" s="375"/>
      <c r="BB474" s="375"/>
      <c r="BC474" s="375"/>
      <c r="BD474" s="375"/>
      <c r="BE474" s="343"/>
      <c r="BF474" s="343"/>
      <c r="BG474" s="343"/>
      <c r="BH474" s="384">
        <f t="shared" si="51"/>
        <v>0</v>
      </c>
      <c r="BI474" s="7"/>
      <c r="BJ474" s="7"/>
      <c r="BK474" s="236"/>
      <c r="BL474" s="237"/>
      <c r="BM474" s="148"/>
      <c r="BN474" s="238"/>
      <c r="BO474" s="124">
        <f t="shared" si="50"/>
        <v>0</v>
      </c>
      <c r="BP474" s="123">
        <v>0</v>
      </c>
      <c r="BQ474" s="123">
        <v>0</v>
      </c>
      <c r="BR474" s="125">
        <f t="shared" si="52"/>
        <v>0</v>
      </c>
      <c r="BS474" s="107"/>
      <c r="BV474" s="243"/>
      <c r="BW474" s="243"/>
      <c r="BX474" s="243"/>
      <c r="BY474" s="243"/>
      <c r="BZ474" s="243"/>
    </row>
    <row r="475" spans="1:78" s="6" customFormat="1" ht="15" hidden="1" customHeight="1" x14ac:dyDescent="0.3">
      <c r="A475" s="240"/>
      <c r="B475" s="566"/>
      <c r="C475" s="567"/>
      <c r="D475" s="108"/>
      <c r="E475" s="65"/>
      <c r="F475" s="375"/>
      <c r="G475" s="375"/>
      <c r="H475" s="375"/>
      <c r="I475" s="375"/>
      <c r="J475" s="375"/>
      <c r="K475" s="375"/>
      <c r="L475" s="375"/>
      <c r="M475" s="375"/>
      <c r="N475" s="375"/>
      <c r="O475" s="375"/>
      <c r="P475" s="375"/>
      <c r="Q475" s="375"/>
      <c r="R475" s="375"/>
      <c r="S475" s="375"/>
      <c r="T475" s="375"/>
      <c r="U475" s="375"/>
      <c r="V475" s="375"/>
      <c r="W475" s="375"/>
      <c r="X475" s="375"/>
      <c r="Y475" s="375"/>
      <c r="Z475" s="375"/>
      <c r="AA475" s="375"/>
      <c r="AB475" s="375"/>
      <c r="AC475" s="375"/>
      <c r="AD475" s="375"/>
      <c r="AE475" s="375"/>
      <c r="AF475" s="375"/>
      <c r="AG475" s="375"/>
      <c r="AH475" s="375"/>
      <c r="AI475" s="375"/>
      <c r="AJ475" s="375"/>
      <c r="AK475" s="375"/>
      <c r="AL475" s="375"/>
      <c r="AM475" s="375"/>
      <c r="AN475" s="375"/>
      <c r="AO475" s="375"/>
      <c r="AP475" s="375"/>
      <c r="AQ475" s="375"/>
      <c r="AR475" s="375"/>
      <c r="AS475" s="375"/>
      <c r="AT475" s="375"/>
      <c r="AU475" s="375"/>
      <c r="AV475" s="375"/>
      <c r="AW475" s="375"/>
      <c r="AX475" s="375"/>
      <c r="AY475" s="375"/>
      <c r="AZ475" s="375"/>
      <c r="BA475" s="375"/>
      <c r="BB475" s="375"/>
      <c r="BC475" s="375"/>
      <c r="BD475" s="375"/>
      <c r="BE475" s="343"/>
      <c r="BF475" s="343"/>
      <c r="BG475" s="343"/>
      <c r="BH475" s="384">
        <f t="shared" si="51"/>
        <v>0</v>
      </c>
      <c r="BI475" s="7"/>
      <c r="BJ475" s="7"/>
      <c r="BK475" s="236"/>
      <c r="BL475" s="237"/>
      <c r="BM475" s="148"/>
      <c r="BN475" s="238"/>
      <c r="BO475" s="124">
        <f t="shared" si="50"/>
        <v>0</v>
      </c>
      <c r="BP475" s="123">
        <v>0</v>
      </c>
      <c r="BQ475" s="123">
        <v>0</v>
      </c>
      <c r="BR475" s="125">
        <f t="shared" si="52"/>
        <v>0</v>
      </c>
      <c r="BS475" s="107"/>
      <c r="BV475" s="243"/>
      <c r="BW475" s="243"/>
      <c r="BX475" s="243"/>
      <c r="BY475" s="243"/>
      <c r="BZ475" s="243"/>
    </row>
    <row r="476" spans="1:78" s="6" customFormat="1" ht="15" hidden="1" customHeight="1" x14ac:dyDescent="0.3">
      <c r="A476" s="240"/>
      <c r="B476" s="566"/>
      <c r="C476" s="567"/>
      <c r="D476" s="108"/>
      <c r="E476" s="65"/>
      <c r="F476" s="375"/>
      <c r="G476" s="375"/>
      <c r="H476" s="375"/>
      <c r="I476" s="375"/>
      <c r="J476" s="375"/>
      <c r="K476" s="375"/>
      <c r="L476" s="375"/>
      <c r="M476" s="375"/>
      <c r="N476" s="375"/>
      <c r="O476" s="375"/>
      <c r="P476" s="375"/>
      <c r="Q476" s="375"/>
      <c r="R476" s="375"/>
      <c r="S476" s="375"/>
      <c r="T476" s="375"/>
      <c r="U476" s="375"/>
      <c r="V476" s="375"/>
      <c r="W476" s="375"/>
      <c r="X476" s="375"/>
      <c r="Y476" s="375"/>
      <c r="Z476" s="375"/>
      <c r="AA476" s="375"/>
      <c r="AB476" s="375"/>
      <c r="AC476" s="375"/>
      <c r="AD476" s="375"/>
      <c r="AE476" s="375"/>
      <c r="AF476" s="375"/>
      <c r="AG476" s="375"/>
      <c r="AH476" s="375"/>
      <c r="AI476" s="375"/>
      <c r="AJ476" s="375"/>
      <c r="AK476" s="375"/>
      <c r="AL476" s="375"/>
      <c r="AM476" s="375"/>
      <c r="AN476" s="375"/>
      <c r="AO476" s="375"/>
      <c r="AP476" s="375"/>
      <c r="AQ476" s="375"/>
      <c r="AR476" s="375"/>
      <c r="AS476" s="375"/>
      <c r="AT476" s="375"/>
      <c r="AU476" s="375"/>
      <c r="AV476" s="375"/>
      <c r="AW476" s="375"/>
      <c r="AX476" s="375"/>
      <c r="AY476" s="375"/>
      <c r="AZ476" s="375"/>
      <c r="BA476" s="375"/>
      <c r="BB476" s="375"/>
      <c r="BC476" s="375"/>
      <c r="BD476" s="375"/>
      <c r="BE476" s="343"/>
      <c r="BF476" s="343"/>
      <c r="BG476" s="343"/>
      <c r="BH476" s="384">
        <f t="shared" si="51"/>
        <v>0</v>
      </c>
      <c r="BI476" s="7"/>
      <c r="BJ476" s="7"/>
      <c r="BK476" s="236"/>
      <c r="BL476" s="237"/>
      <c r="BM476" s="148"/>
      <c r="BN476" s="238"/>
      <c r="BO476" s="124">
        <f t="shared" si="50"/>
        <v>0</v>
      </c>
      <c r="BP476" s="123">
        <v>0</v>
      </c>
      <c r="BQ476" s="123">
        <v>0</v>
      </c>
      <c r="BR476" s="125">
        <f t="shared" si="52"/>
        <v>0</v>
      </c>
      <c r="BS476" s="107"/>
      <c r="BV476" s="243"/>
      <c r="BW476" s="243"/>
      <c r="BX476" s="243"/>
      <c r="BY476" s="243"/>
      <c r="BZ476" s="243"/>
    </row>
    <row r="477" spans="1:78" s="6" customFormat="1" ht="15" hidden="1" customHeight="1" x14ac:dyDescent="0.3">
      <c r="A477" s="240"/>
      <c r="B477" s="566"/>
      <c r="C477" s="567"/>
      <c r="D477" s="108"/>
      <c r="E477" s="65"/>
      <c r="F477" s="375"/>
      <c r="G477" s="375"/>
      <c r="H477" s="375"/>
      <c r="I477" s="375"/>
      <c r="J477" s="375"/>
      <c r="K477" s="375"/>
      <c r="L477" s="375"/>
      <c r="M477" s="375"/>
      <c r="N477" s="375"/>
      <c r="O477" s="375"/>
      <c r="P477" s="375"/>
      <c r="Q477" s="375"/>
      <c r="R477" s="375"/>
      <c r="S477" s="375"/>
      <c r="T477" s="375"/>
      <c r="U477" s="375"/>
      <c r="V477" s="375"/>
      <c r="W477" s="375"/>
      <c r="X477" s="375"/>
      <c r="Y477" s="375"/>
      <c r="Z477" s="375"/>
      <c r="AA477" s="375"/>
      <c r="AB477" s="375"/>
      <c r="AC477" s="375"/>
      <c r="AD477" s="375"/>
      <c r="AE477" s="375"/>
      <c r="AF477" s="375"/>
      <c r="AG477" s="375"/>
      <c r="AH477" s="375"/>
      <c r="AI477" s="375"/>
      <c r="AJ477" s="375"/>
      <c r="AK477" s="375"/>
      <c r="AL477" s="375"/>
      <c r="AM477" s="375"/>
      <c r="AN477" s="375"/>
      <c r="AO477" s="375"/>
      <c r="AP477" s="375"/>
      <c r="AQ477" s="375"/>
      <c r="AR477" s="375"/>
      <c r="AS477" s="375"/>
      <c r="AT477" s="375"/>
      <c r="AU477" s="375"/>
      <c r="AV477" s="375"/>
      <c r="AW477" s="375"/>
      <c r="AX477" s="375"/>
      <c r="AY477" s="375"/>
      <c r="AZ477" s="375"/>
      <c r="BA477" s="375"/>
      <c r="BB477" s="375"/>
      <c r="BC477" s="375"/>
      <c r="BD477" s="375"/>
      <c r="BE477" s="343"/>
      <c r="BF477" s="343"/>
      <c r="BG477" s="343"/>
      <c r="BH477" s="384">
        <f t="shared" si="51"/>
        <v>0</v>
      </c>
      <c r="BI477" s="7"/>
      <c r="BJ477" s="7"/>
      <c r="BK477" s="236"/>
      <c r="BL477" s="237"/>
      <c r="BM477" s="148"/>
      <c r="BN477" s="238"/>
      <c r="BO477" s="124">
        <f t="shared" si="50"/>
        <v>0</v>
      </c>
      <c r="BP477" s="123">
        <v>0</v>
      </c>
      <c r="BQ477" s="123">
        <v>0</v>
      </c>
      <c r="BR477" s="125">
        <f t="shared" si="52"/>
        <v>0</v>
      </c>
      <c r="BS477" s="107"/>
      <c r="BV477" s="243"/>
      <c r="BW477" s="243"/>
      <c r="BX477" s="243"/>
      <c r="BY477" s="243"/>
      <c r="BZ477" s="243"/>
    </row>
    <row r="478" spans="1:78" s="6" customFormat="1" ht="15" hidden="1" customHeight="1" x14ac:dyDescent="0.3">
      <c r="A478" s="240"/>
      <c r="B478" s="566"/>
      <c r="C478" s="567"/>
      <c r="D478" s="108"/>
      <c r="E478" s="65"/>
      <c r="F478" s="375"/>
      <c r="G478" s="375"/>
      <c r="H478" s="375"/>
      <c r="I478" s="375"/>
      <c r="J478" s="375"/>
      <c r="K478" s="375"/>
      <c r="L478" s="375"/>
      <c r="M478" s="375"/>
      <c r="N478" s="375"/>
      <c r="O478" s="375"/>
      <c r="P478" s="375"/>
      <c r="Q478" s="375"/>
      <c r="R478" s="375"/>
      <c r="S478" s="375"/>
      <c r="T478" s="375"/>
      <c r="U478" s="375"/>
      <c r="V478" s="375"/>
      <c r="W478" s="375"/>
      <c r="X478" s="375"/>
      <c r="Y478" s="375"/>
      <c r="Z478" s="375"/>
      <c r="AA478" s="375"/>
      <c r="AB478" s="375"/>
      <c r="AC478" s="375"/>
      <c r="AD478" s="375"/>
      <c r="AE478" s="375"/>
      <c r="AF478" s="375"/>
      <c r="AG478" s="375"/>
      <c r="AH478" s="375"/>
      <c r="AI478" s="375"/>
      <c r="AJ478" s="375"/>
      <c r="AK478" s="375"/>
      <c r="AL478" s="375"/>
      <c r="AM478" s="375"/>
      <c r="AN478" s="375"/>
      <c r="AO478" s="375"/>
      <c r="AP478" s="375"/>
      <c r="AQ478" s="375"/>
      <c r="AR478" s="375"/>
      <c r="AS478" s="375"/>
      <c r="AT478" s="375"/>
      <c r="AU478" s="375"/>
      <c r="AV478" s="375"/>
      <c r="AW478" s="375"/>
      <c r="AX478" s="375"/>
      <c r="AY478" s="375"/>
      <c r="AZ478" s="375"/>
      <c r="BA478" s="375"/>
      <c r="BB478" s="375"/>
      <c r="BC478" s="375"/>
      <c r="BD478" s="375"/>
      <c r="BE478" s="343"/>
      <c r="BF478" s="343"/>
      <c r="BG478" s="343"/>
      <c r="BH478" s="384">
        <f t="shared" si="51"/>
        <v>0</v>
      </c>
      <c r="BI478" s="7"/>
      <c r="BJ478" s="7"/>
      <c r="BK478" s="236"/>
      <c r="BL478" s="237"/>
      <c r="BM478" s="148"/>
      <c r="BN478" s="238"/>
      <c r="BO478" s="124">
        <f t="shared" si="50"/>
        <v>0</v>
      </c>
      <c r="BP478" s="123">
        <v>0</v>
      </c>
      <c r="BQ478" s="123">
        <v>0</v>
      </c>
      <c r="BR478" s="125">
        <f t="shared" si="52"/>
        <v>0</v>
      </c>
      <c r="BS478" s="107"/>
      <c r="BV478" s="243"/>
      <c r="BW478" s="243"/>
      <c r="BX478" s="243"/>
      <c r="BY478" s="243"/>
      <c r="BZ478" s="243"/>
    </row>
    <row r="479" spans="1:78" s="6" customFormat="1" ht="15" hidden="1" customHeight="1" x14ac:dyDescent="0.3">
      <c r="A479" s="240"/>
      <c r="B479" s="566"/>
      <c r="C479" s="567"/>
      <c r="D479" s="108"/>
      <c r="E479" s="65"/>
      <c r="F479" s="375"/>
      <c r="G479" s="375"/>
      <c r="H479" s="375"/>
      <c r="I479" s="375"/>
      <c r="J479" s="375"/>
      <c r="K479" s="375"/>
      <c r="L479" s="375"/>
      <c r="M479" s="375"/>
      <c r="N479" s="375"/>
      <c r="O479" s="375"/>
      <c r="P479" s="375"/>
      <c r="Q479" s="375"/>
      <c r="R479" s="375"/>
      <c r="S479" s="375"/>
      <c r="T479" s="375"/>
      <c r="U479" s="375"/>
      <c r="V479" s="375"/>
      <c r="W479" s="375"/>
      <c r="X479" s="375"/>
      <c r="Y479" s="375"/>
      <c r="Z479" s="375"/>
      <c r="AA479" s="375"/>
      <c r="AB479" s="375"/>
      <c r="AC479" s="375"/>
      <c r="AD479" s="375"/>
      <c r="AE479" s="375"/>
      <c r="AF479" s="375"/>
      <c r="AG479" s="375"/>
      <c r="AH479" s="375"/>
      <c r="AI479" s="375"/>
      <c r="AJ479" s="375"/>
      <c r="AK479" s="375"/>
      <c r="AL479" s="375"/>
      <c r="AM479" s="375"/>
      <c r="AN479" s="375"/>
      <c r="AO479" s="375"/>
      <c r="AP479" s="375"/>
      <c r="AQ479" s="375"/>
      <c r="AR479" s="375"/>
      <c r="AS479" s="375"/>
      <c r="AT479" s="375"/>
      <c r="AU479" s="375"/>
      <c r="AV479" s="375"/>
      <c r="AW479" s="375"/>
      <c r="AX479" s="375"/>
      <c r="AY479" s="375"/>
      <c r="AZ479" s="375"/>
      <c r="BA479" s="375"/>
      <c r="BB479" s="375"/>
      <c r="BC479" s="375"/>
      <c r="BD479" s="375"/>
      <c r="BE479" s="343"/>
      <c r="BF479" s="343"/>
      <c r="BG479" s="343"/>
      <c r="BH479" s="384">
        <f t="shared" si="51"/>
        <v>0</v>
      </c>
      <c r="BI479" s="7"/>
      <c r="BJ479" s="7"/>
      <c r="BK479" s="236"/>
      <c r="BL479" s="237"/>
      <c r="BM479" s="148"/>
      <c r="BN479" s="238"/>
      <c r="BO479" s="124">
        <f t="shared" si="50"/>
        <v>0</v>
      </c>
      <c r="BP479" s="123">
        <v>0</v>
      </c>
      <c r="BQ479" s="123">
        <v>0</v>
      </c>
      <c r="BR479" s="125">
        <f t="shared" si="52"/>
        <v>0</v>
      </c>
      <c r="BS479" s="107"/>
      <c r="BV479" s="243"/>
      <c r="BW479" s="243"/>
      <c r="BX479" s="243"/>
      <c r="BY479" s="243"/>
      <c r="BZ479" s="243"/>
    </row>
    <row r="480" spans="1:78" s="6" customFormat="1" ht="15" hidden="1" customHeight="1" x14ac:dyDescent="0.3">
      <c r="A480" s="235"/>
      <c r="B480" s="566"/>
      <c r="C480" s="567"/>
      <c r="D480" s="108"/>
      <c r="E480" s="65"/>
      <c r="F480" s="375"/>
      <c r="G480" s="375"/>
      <c r="H480" s="375"/>
      <c r="I480" s="375"/>
      <c r="J480" s="375"/>
      <c r="K480" s="375"/>
      <c r="L480" s="375"/>
      <c r="M480" s="375"/>
      <c r="N480" s="375"/>
      <c r="O480" s="375"/>
      <c r="P480" s="375"/>
      <c r="Q480" s="375"/>
      <c r="R480" s="375"/>
      <c r="S480" s="375"/>
      <c r="T480" s="375"/>
      <c r="U480" s="375"/>
      <c r="V480" s="375"/>
      <c r="W480" s="375"/>
      <c r="X480" s="375"/>
      <c r="Y480" s="375"/>
      <c r="Z480" s="375"/>
      <c r="AA480" s="375"/>
      <c r="AB480" s="375"/>
      <c r="AC480" s="375"/>
      <c r="AD480" s="375"/>
      <c r="AE480" s="375"/>
      <c r="AF480" s="375"/>
      <c r="AG480" s="375"/>
      <c r="AH480" s="375"/>
      <c r="AI480" s="375"/>
      <c r="AJ480" s="375"/>
      <c r="AK480" s="375"/>
      <c r="AL480" s="375"/>
      <c r="AM480" s="375"/>
      <c r="AN480" s="375"/>
      <c r="AO480" s="375"/>
      <c r="AP480" s="375"/>
      <c r="AQ480" s="375"/>
      <c r="AR480" s="375"/>
      <c r="AS480" s="375"/>
      <c r="AT480" s="375"/>
      <c r="AU480" s="375"/>
      <c r="AV480" s="375"/>
      <c r="AW480" s="375"/>
      <c r="AX480" s="375"/>
      <c r="AY480" s="375"/>
      <c r="AZ480" s="375"/>
      <c r="BA480" s="375"/>
      <c r="BB480" s="375"/>
      <c r="BC480" s="375"/>
      <c r="BD480" s="375"/>
      <c r="BE480" s="343"/>
      <c r="BF480" s="343"/>
      <c r="BG480" s="343"/>
      <c r="BH480" s="384">
        <f t="shared" si="51"/>
        <v>0</v>
      </c>
      <c r="BI480" s="7"/>
      <c r="BJ480" s="7"/>
      <c r="BK480" s="236"/>
      <c r="BL480" s="237"/>
      <c r="BM480" s="148"/>
      <c r="BN480" s="238"/>
      <c r="BO480" s="124">
        <f t="shared" si="50"/>
        <v>0</v>
      </c>
      <c r="BP480" s="123">
        <v>0</v>
      </c>
      <c r="BQ480" s="123">
        <v>0</v>
      </c>
      <c r="BR480" s="125">
        <f t="shared" si="52"/>
        <v>0</v>
      </c>
      <c r="BS480" s="107"/>
      <c r="BV480" s="243"/>
      <c r="BW480" s="243"/>
      <c r="BX480" s="243"/>
      <c r="BY480" s="243"/>
      <c r="BZ480" s="243"/>
    </row>
    <row r="481" spans="1:96" s="6" customFormat="1" ht="15" hidden="1" customHeight="1" x14ac:dyDescent="0.3">
      <c r="A481" s="235"/>
      <c r="B481" s="566"/>
      <c r="C481" s="567"/>
      <c r="D481" s="108"/>
      <c r="E481" s="65"/>
      <c r="F481" s="375"/>
      <c r="G481" s="375"/>
      <c r="H481" s="375"/>
      <c r="I481" s="375"/>
      <c r="J481" s="375"/>
      <c r="K481" s="375"/>
      <c r="L481" s="375"/>
      <c r="M481" s="375"/>
      <c r="N481" s="375"/>
      <c r="O481" s="375"/>
      <c r="P481" s="375"/>
      <c r="Q481" s="375"/>
      <c r="R481" s="375"/>
      <c r="S481" s="375"/>
      <c r="T481" s="375"/>
      <c r="U481" s="375"/>
      <c r="V481" s="375"/>
      <c r="W481" s="375"/>
      <c r="X481" s="375"/>
      <c r="Y481" s="375"/>
      <c r="Z481" s="375"/>
      <c r="AA481" s="375"/>
      <c r="AB481" s="375"/>
      <c r="AC481" s="375"/>
      <c r="AD481" s="375"/>
      <c r="AE481" s="375"/>
      <c r="AF481" s="375"/>
      <c r="AG481" s="375"/>
      <c r="AH481" s="375"/>
      <c r="AI481" s="375"/>
      <c r="AJ481" s="375"/>
      <c r="AK481" s="375"/>
      <c r="AL481" s="375"/>
      <c r="AM481" s="375"/>
      <c r="AN481" s="375"/>
      <c r="AO481" s="375"/>
      <c r="AP481" s="375"/>
      <c r="AQ481" s="375"/>
      <c r="AR481" s="375"/>
      <c r="AS481" s="375"/>
      <c r="AT481" s="375"/>
      <c r="AU481" s="375"/>
      <c r="AV481" s="375"/>
      <c r="AW481" s="375"/>
      <c r="AX481" s="375"/>
      <c r="AY481" s="375"/>
      <c r="AZ481" s="375"/>
      <c r="BA481" s="375"/>
      <c r="BB481" s="375"/>
      <c r="BC481" s="375"/>
      <c r="BD481" s="375"/>
      <c r="BE481" s="343"/>
      <c r="BF481" s="343"/>
      <c r="BG481" s="343"/>
      <c r="BH481" s="384">
        <f t="shared" si="51"/>
        <v>0</v>
      </c>
      <c r="BI481" s="7"/>
      <c r="BJ481" s="7"/>
      <c r="BK481" s="236"/>
      <c r="BL481" s="237"/>
      <c r="BM481" s="148"/>
      <c r="BN481" s="238"/>
      <c r="BO481" s="124">
        <f t="shared" si="50"/>
        <v>0</v>
      </c>
      <c r="BP481" s="123">
        <v>0</v>
      </c>
      <c r="BQ481" s="123">
        <v>0</v>
      </c>
      <c r="BR481" s="125">
        <f t="shared" si="52"/>
        <v>0</v>
      </c>
      <c r="BS481" s="107"/>
      <c r="BV481" s="243"/>
      <c r="BW481" s="243"/>
      <c r="BX481" s="243"/>
      <c r="BY481" s="243"/>
      <c r="BZ481" s="243"/>
    </row>
    <row r="482" spans="1:96" s="6" customFormat="1" ht="14.4" x14ac:dyDescent="0.3">
      <c r="A482" s="188" t="s">
        <v>89</v>
      </c>
      <c r="B482" s="65"/>
      <c r="C482" s="65"/>
      <c r="D482" s="241"/>
      <c r="E482" s="175"/>
      <c r="F482" s="376"/>
      <c r="G482" s="376"/>
      <c r="H482" s="376"/>
      <c r="I482" s="376"/>
      <c r="J482" s="175"/>
      <c r="K482" s="65"/>
      <c r="L482" s="343"/>
      <c r="M482" s="343"/>
      <c r="N482" s="343"/>
      <c r="O482" s="343"/>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c r="AZ482" s="65"/>
      <c r="BA482" s="65"/>
      <c r="BB482" s="65"/>
      <c r="BC482" s="65"/>
      <c r="BD482" s="65"/>
      <c r="BE482" s="343"/>
      <c r="BF482" s="343"/>
      <c r="BG482" s="343"/>
      <c r="BH482" s="410"/>
      <c r="BI482" s="7"/>
      <c r="BJ482" s="7"/>
      <c r="BK482" s="236"/>
      <c r="BL482" s="237"/>
      <c r="BM482" s="148"/>
      <c r="BN482" s="238"/>
      <c r="BO482" s="244"/>
      <c r="BP482" s="20"/>
      <c r="BQ482" s="20"/>
      <c r="BR482" s="120"/>
      <c r="BS482" s="111"/>
      <c r="BV482" s="243"/>
      <c r="BW482" s="243"/>
      <c r="BX482" s="243"/>
      <c r="BY482" s="243"/>
      <c r="BZ482" s="243"/>
    </row>
    <row r="483" spans="1:96" s="6" customFormat="1" ht="14.4" x14ac:dyDescent="0.25">
      <c r="A483" s="235"/>
      <c r="B483" s="245"/>
      <c r="C483" s="245"/>
      <c r="D483" s="245"/>
      <c r="E483" s="246" t="s">
        <v>86</v>
      </c>
      <c r="F483" s="409">
        <f>SUM(F420:F482)</f>
        <v>0</v>
      </c>
      <c r="G483" s="409">
        <f t="shared" ref="G483:BD483" si="53">SUM(G420:G482)</f>
        <v>0</v>
      </c>
      <c r="H483" s="409">
        <f t="shared" si="53"/>
        <v>0</v>
      </c>
      <c r="I483" s="409">
        <f t="shared" si="53"/>
        <v>0</v>
      </c>
      <c r="J483" s="409">
        <f t="shared" si="53"/>
        <v>0</v>
      </c>
      <c r="K483" s="409">
        <f t="shared" si="53"/>
        <v>0</v>
      </c>
      <c r="L483" s="409">
        <f t="shared" si="53"/>
        <v>0</v>
      </c>
      <c r="M483" s="409">
        <f t="shared" si="53"/>
        <v>0</v>
      </c>
      <c r="N483" s="409">
        <f t="shared" si="53"/>
        <v>0</v>
      </c>
      <c r="O483" s="409">
        <f t="shared" si="53"/>
        <v>0</v>
      </c>
      <c r="P483" s="377">
        <f t="shared" si="53"/>
        <v>0</v>
      </c>
      <c r="Q483" s="377">
        <f t="shared" si="53"/>
        <v>0</v>
      </c>
      <c r="R483" s="377">
        <f t="shared" si="53"/>
        <v>0</v>
      </c>
      <c r="S483" s="377">
        <f t="shared" si="53"/>
        <v>0</v>
      </c>
      <c r="T483" s="377">
        <f t="shared" si="53"/>
        <v>0</v>
      </c>
      <c r="U483" s="377">
        <f t="shared" si="53"/>
        <v>0</v>
      </c>
      <c r="V483" s="377">
        <f t="shared" si="53"/>
        <v>0</v>
      </c>
      <c r="W483" s="377">
        <f t="shared" si="53"/>
        <v>0</v>
      </c>
      <c r="X483" s="377">
        <f t="shared" si="53"/>
        <v>0</v>
      </c>
      <c r="Y483" s="377">
        <f t="shared" si="53"/>
        <v>0</v>
      </c>
      <c r="Z483" s="377">
        <f t="shared" si="53"/>
        <v>0</v>
      </c>
      <c r="AA483" s="377">
        <f t="shared" si="53"/>
        <v>0</v>
      </c>
      <c r="AB483" s="377">
        <f t="shared" si="53"/>
        <v>0</v>
      </c>
      <c r="AC483" s="377">
        <f t="shared" si="53"/>
        <v>0</v>
      </c>
      <c r="AD483" s="377">
        <f t="shared" si="53"/>
        <v>0</v>
      </c>
      <c r="AE483" s="377">
        <f t="shared" si="53"/>
        <v>0</v>
      </c>
      <c r="AF483" s="377">
        <f t="shared" si="53"/>
        <v>0</v>
      </c>
      <c r="AG483" s="377">
        <f t="shared" si="53"/>
        <v>0</v>
      </c>
      <c r="AH483" s="377">
        <f t="shared" si="53"/>
        <v>0</v>
      </c>
      <c r="AI483" s="377">
        <f t="shared" si="53"/>
        <v>0</v>
      </c>
      <c r="AJ483" s="377">
        <f t="shared" si="53"/>
        <v>0</v>
      </c>
      <c r="AK483" s="377">
        <f t="shared" si="53"/>
        <v>0</v>
      </c>
      <c r="AL483" s="377">
        <f t="shared" si="53"/>
        <v>0</v>
      </c>
      <c r="AM483" s="377">
        <f t="shared" si="53"/>
        <v>0</v>
      </c>
      <c r="AN483" s="377">
        <f t="shared" si="53"/>
        <v>0</v>
      </c>
      <c r="AO483" s="377">
        <f t="shared" si="53"/>
        <v>0</v>
      </c>
      <c r="AP483" s="377">
        <f t="shared" si="53"/>
        <v>0</v>
      </c>
      <c r="AQ483" s="377">
        <f t="shared" si="53"/>
        <v>0</v>
      </c>
      <c r="AR483" s="377">
        <f t="shared" si="53"/>
        <v>0</v>
      </c>
      <c r="AS483" s="377">
        <f t="shared" si="53"/>
        <v>0</v>
      </c>
      <c r="AT483" s="377">
        <f t="shared" si="53"/>
        <v>0</v>
      </c>
      <c r="AU483" s="377">
        <f t="shared" si="53"/>
        <v>0</v>
      </c>
      <c r="AV483" s="377">
        <f t="shared" si="53"/>
        <v>0</v>
      </c>
      <c r="AW483" s="377">
        <f t="shared" si="53"/>
        <v>0</v>
      </c>
      <c r="AX483" s="377">
        <f t="shared" si="53"/>
        <v>0</v>
      </c>
      <c r="AY483" s="377">
        <f t="shared" si="53"/>
        <v>0</v>
      </c>
      <c r="AZ483" s="377">
        <f t="shared" si="53"/>
        <v>0</v>
      </c>
      <c r="BA483" s="377">
        <f t="shared" si="53"/>
        <v>0</v>
      </c>
      <c r="BB483" s="377">
        <f t="shared" si="53"/>
        <v>0</v>
      </c>
      <c r="BC483" s="377">
        <f t="shared" si="53"/>
        <v>0</v>
      </c>
      <c r="BD483" s="377">
        <f t="shared" si="53"/>
        <v>0</v>
      </c>
      <c r="BE483" s="7"/>
      <c r="BF483" s="7"/>
      <c r="BG483" s="7"/>
      <c r="BH483" s="411">
        <f>SUM(BH420:BH482)</f>
        <v>0</v>
      </c>
      <c r="BI483" s="7"/>
      <c r="BJ483" s="7"/>
      <c r="BK483" s="236"/>
      <c r="BL483" s="237"/>
      <c r="BM483" s="247"/>
      <c r="BN483" s="238"/>
      <c r="BO483" s="195">
        <f>SUM(BO420:BO482)</f>
        <v>0</v>
      </c>
      <c r="BP483" s="195">
        <f>SUM(BP420:BP482)</f>
        <v>0</v>
      </c>
      <c r="BQ483" s="195">
        <f>SUM(BQ420:BQ482)</f>
        <v>0</v>
      </c>
      <c r="BR483" s="195">
        <f>SUM(BR420:BR482)</f>
        <v>0</v>
      </c>
      <c r="BS483" s="111"/>
      <c r="BT483" s="7"/>
      <c r="BV483" s="284"/>
      <c r="BW483" s="284"/>
      <c r="BX483" s="284"/>
      <c r="BY483" s="284"/>
      <c r="BZ483" s="284"/>
      <c r="CI483" s="7"/>
      <c r="CJ483" s="7"/>
      <c r="CK483" s="7"/>
      <c r="CL483" s="7"/>
      <c r="CM483" s="7"/>
      <c r="CN483" s="7"/>
      <c r="CO483" s="7"/>
      <c r="CP483" s="7"/>
      <c r="CQ483" s="7"/>
      <c r="CR483" s="7"/>
    </row>
    <row r="484" spans="1:96" x14ac:dyDescent="0.25">
      <c r="B484" s="66"/>
      <c r="C484" s="66"/>
      <c r="D484" s="66"/>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66"/>
      <c r="BH484" s="66"/>
      <c r="BJ484" s="6"/>
      <c r="BK484" s="189"/>
      <c r="BL484" s="190"/>
      <c r="BM484" s="221"/>
      <c r="BN484" s="168"/>
      <c r="BO484" s="244"/>
      <c r="BP484" s="126"/>
      <c r="BQ484" s="126"/>
      <c r="BR484" s="127"/>
      <c r="BT484" s="6"/>
    </row>
    <row r="485" spans="1:96" s="12" customFormat="1" ht="21.6" thickBot="1" x14ac:dyDescent="0.3">
      <c r="A485" s="231"/>
      <c r="B485" s="572" t="s">
        <v>145</v>
      </c>
      <c r="C485" s="573"/>
      <c r="D485" s="573"/>
      <c r="E485" s="573"/>
      <c r="F485" s="573"/>
      <c r="G485" s="573"/>
      <c r="H485" s="573"/>
      <c r="I485" s="573"/>
      <c r="J485" s="573"/>
      <c r="K485" s="573"/>
      <c r="L485" s="573"/>
      <c r="M485" s="573"/>
      <c r="N485" s="573"/>
      <c r="O485" s="573"/>
      <c r="P485" s="474"/>
      <c r="Q485" s="474"/>
      <c r="R485" s="474"/>
      <c r="S485" s="474"/>
      <c r="T485" s="370"/>
      <c r="U485" s="370"/>
      <c r="V485" s="370"/>
      <c r="W485" s="370"/>
      <c r="X485" s="370"/>
      <c r="Y485" s="370"/>
      <c r="Z485" s="370"/>
      <c r="AA485" s="370"/>
      <c r="AB485" s="370"/>
      <c r="AC485" s="370"/>
      <c r="AD485" s="370"/>
      <c r="AE485" s="370"/>
      <c r="AF485" s="370"/>
      <c r="AG485" s="370"/>
      <c r="AH485" s="370"/>
      <c r="AI485" s="370"/>
      <c r="AJ485" s="370"/>
      <c r="AK485" s="370"/>
      <c r="AL485" s="370"/>
      <c r="AM485" s="370"/>
      <c r="AN485" s="370"/>
      <c r="AO485" s="370"/>
      <c r="AP485" s="370"/>
      <c r="AQ485" s="370"/>
      <c r="AR485" s="370"/>
      <c r="AS485" s="370"/>
      <c r="AT485" s="370"/>
      <c r="AU485" s="370"/>
      <c r="AV485" s="370"/>
      <c r="AW485" s="370"/>
      <c r="AX485" s="370"/>
      <c r="AY485" s="370"/>
      <c r="AZ485" s="370"/>
      <c r="BA485" s="370"/>
      <c r="BB485" s="370"/>
      <c r="BC485" s="370"/>
      <c r="BD485" s="370"/>
      <c r="BK485" s="213"/>
      <c r="BL485" s="214"/>
      <c r="BM485" s="205"/>
      <c r="BN485" s="233"/>
      <c r="BP485" s="21"/>
      <c r="BQ485" s="21"/>
      <c r="BR485" s="28"/>
      <c r="BS485" s="113"/>
      <c r="BV485" s="282"/>
      <c r="BW485" s="282"/>
      <c r="BX485" s="282"/>
      <c r="BY485" s="282"/>
      <c r="BZ485" s="282"/>
    </row>
    <row r="486" spans="1:96" s="6" customFormat="1" ht="13.8" thickBot="1" x14ac:dyDescent="0.3">
      <c r="A486" s="207"/>
      <c r="B486" s="234" t="s">
        <v>128</v>
      </c>
      <c r="C486" s="371"/>
      <c r="D486" s="378"/>
      <c r="E486" s="379"/>
      <c r="F486" s="380"/>
      <c r="G486" s="380"/>
      <c r="H486" s="380"/>
      <c r="I486" s="380"/>
      <c r="J486" s="380"/>
      <c r="K486" s="380"/>
      <c r="L486" s="380"/>
      <c r="M486" s="380"/>
      <c r="N486" s="380"/>
      <c r="O486" s="272"/>
      <c r="P486" s="363"/>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65"/>
      <c r="BG486" s="65"/>
      <c r="BH486" s="65"/>
      <c r="BK486" s="189"/>
      <c r="BL486" s="190"/>
      <c r="BM486" s="208">
        <v>900</v>
      </c>
      <c r="BN486" s="209" t="s">
        <v>98</v>
      </c>
      <c r="BP486" s="18"/>
      <c r="BQ486" s="18"/>
      <c r="BR486" s="26"/>
      <c r="BS486" s="111"/>
      <c r="BV486" s="243"/>
      <c r="BW486" s="243"/>
      <c r="BX486" s="243"/>
      <c r="BY486" s="243"/>
      <c r="BZ486" s="243"/>
    </row>
    <row r="487" spans="1:96" s="6" customFormat="1" x14ac:dyDescent="0.25">
      <c r="A487" s="207"/>
      <c r="B487" s="234" t="s">
        <v>127</v>
      </c>
      <c r="C487" s="371"/>
      <c r="D487" s="378"/>
      <c r="E487" s="379"/>
      <c r="F487" s="380"/>
      <c r="G487" s="380"/>
      <c r="H487" s="380"/>
      <c r="I487" s="380"/>
      <c r="J487" s="380"/>
      <c r="K487" s="380"/>
      <c r="L487" s="380"/>
      <c r="M487" s="380"/>
      <c r="N487" s="380"/>
      <c r="O487" s="272"/>
      <c r="P487" s="363"/>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65"/>
      <c r="BG487" s="65"/>
      <c r="BH487" s="65"/>
      <c r="BK487" s="189"/>
      <c r="BL487" s="190"/>
      <c r="BM487" s="300"/>
      <c r="BN487" s="301"/>
      <c r="BP487" s="18"/>
      <c r="BQ487" s="18"/>
      <c r="BR487" s="26"/>
      <c r="BS487" s="111"/>
      <c r="BV487" s="243"/>
      <c r="BW487" s="243"/>
      <c r="BX487" s="243"/>
      <c r="BY487" s="243"/>
      <c r="BZ487" s="243"/>
    </row>
    <row r="488" spans="1:96" s="6" customFormat="1" x14ac:dyDescent="0.25">
      <c r="A488" s="207"/>
      <c r="B488" s="234" t="s">
        <v>14</v>
      </c>
      <c r="C488" s="371"/>
      <c r="D488" s="378"/>
      <c r="E488" s="379"/>
      <c r="F488" s="380"/>
      <c r="G488" s="380"/>
      <c r="H488" s="380"/>
      <c r="I488" s="380"/>
      <c r="J488" s="380"/>
      <c r="K488" s="380"/>
      <c r="L488" s="380"/>
      <c r="M488" s="380"/>
      <c r="N488" s="380"/>
      <c r="O488" s="272"/>
      <c r="P488" s="363"/>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65"/>
      <c r="BG488" s="65"/>
      <c r="BH488" s="65"/>
      <c r="BK488" s="189"/>
      <c r="BL488" s="190"/>
      <c r="BM488" s="221"/>
      <c r="BN488" s="168"/>
      <c r="BP488" s="18"/>
      <c r="BQ488" s="18"/>
      <c r="BR488" s="26"/>
      <c r="BS488" s="111"/>
      <c r="BV488" s="243"/>
      <c r="BW488" s="243"/>
      <c r="BX488" s="243"/>
      <c r="BY488" s="243"/>
      <c r="BZ488" s="243"/>
    </row>
    <row r="489" spans="1:96" s="6" customFormat="1" x14ac:dyDescent="0.25">
      <c r="A489" s="207"/>
      <c r="B489" s="234" t="s">
        <v>15</v>
      </c>
      <c r="C489" s="371"/>
      <c r="D489" s="378"/>
      <c r="E489" s="379"/>
      <c r="F489" s="380"/>
      <c r="G489" s="380"/>
      <c r="H489" s="380"/>
      <c r="I489" s="380"/>
      <c r="J489" s="380"/>
      <c r="K489" s="380"/>
      <c r="L489" s="380"/>
      <c r="M489" s="380"/>
      <c r="N489" s="380"/>
      <c r="O489" s="272"/>
      <c r="P489" s="363"/>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65"/>
      <c r="BG489" s="65"/>
      <c r="BH489" s="65"/>
      <c r="BK489" s="189"/>
      <c r="BL489" s="190"/>
      <c r="BM489" s="221"/>
      <c r="BN489" s="168"/>
      <c r="BP489" s="18"/>
      <c r="BQ489" s="18"/>
      <c r="BR489" s="26"/>
      <c r="BS489" s="111"/>
      <c r="BV489" s="243"/>
      <c r="BW489" s="243"/>
      <c r="BX489" s="243"/>
      <c r="BY489" s="243"/>
      <c r="BZ489" s="243"/>
    </row>
    <row r="490" spans="1:96" s="6" customFormat="1" ht="14.4" x14ac:dyDescent="0.3">
      <c r="A490" s="207"/>
      <c r="B490" s="234" t="s">
        <v>16</v>
      </c>
      <c r="C490" s="371"/>
      <c r="D490" s="378"/>
      <c r="E490" s="379"/>
      <c r="F490" s="380"/>
      <c r="G490" s="380"/>
      <c r="H490" s="380"/>
      <c r="I490" s="380"/>
      <c r="J490" s="380"/>
      <c r="K490" s="380"/>
      <c r="L490" s="380"/>
      <c r="M490" s="380"/>
      <c r="N490" s="380"/>
      <c r="O490" s="272"/>
      <c r="P490" s="363"/>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65"/>
      <c r="BG490" s="65"/>
      <c r="BH490" s="65"/>
      <c r="BK490" s="189"/>
      <c r="BL490" s="190"/>
      <c r="BM490" s="221"/>
      <c r="BN490" s="142"/>
      <c r="BO490" s="142"/>
      <c r="BP490" s="18"/>
      <c r="BQ490" s="18"/>
      <c r="BR490" s="26"/>
      <c r="BS490" s="111"/>
      <c r="BV490" s="243"/>
      <c r="BW490" s="243"/>
      <c r="BX490" s="243"/>
      <c r="BY490" s="243"/>
      <c r="BZ490" s="243"/>
    </row>
    <row r="491" spans="1:96" s="6" customFormat="1" ht="14.4" x14ac:dyDescent="0.3">
      <c r="A491" s="207"/>
      <c r="B491" s="234"/>
      <c r="C491" s="371"/>
      <c r="D491" s="378"/>
      <c r="E491" s="379"/>
      <c r="F491" s="380"/>
      <c r="G491" s="380"/>
      <c r="H491" s="380"/>
      <c r="I491" s="380"/>
      <c r="J491" s="380"/>
      <c r="K491" s="380"/>
      <c r="L491" s="380"/>
      <c r="M491" s="380"/>
      <c r="N491" s="380"/>
      <c r="O491" s="272"/>
      <c r="P491" s="363"/>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65"/>
      <c r="BG491" s="65"/>
      <c r="BH491" s="65"/>
      <c r="BK491" s="189"/>
      <c r="BL491" s="190"/>
      <c r="BM491" s="221"/>
      <c r="BN491" s="142"/>
      <c r="BO491" s="142"/>
      <c r="BP491" s="18"/>
      <c r="BQ491" s="18"/>
      <c r="BR491" s="26"/>
      <c r="BS491" s="111"/>
      <c r="BV491" s="243"/>
      <c r="BW491" s="243"/>
      <c r="BX491" s="243"/>
      <c r="BY491" s="243"/>
      <c r="BZ491" s="243"/>
    </row>
    <row r="492" spans="1:96" s="70" customFormat="1" ht="28.5" customHeight="1" x14ac:dyDescent="0.25">
      <c r="A492" s="249"/>
      <c r="B492" s="451" t="s">
        <v>81</v>
      </c>
      <c r="C492" s="452"/>
      <c r="D492" s="464" t="s">
        <v>62</v>
      </c>
      <c r="E492" s="417"/>
      <c r="F492" s="467" t="s">
        <v>129</v>
      </c>
      <c r="G492" s="464"/>
      <c r="H492" s="464"/>
      <c r="I492" s="464"/>
      <c r="J492" s="464"/>
      <c r="K492" s="453"/>
      <c r="L492" s="464"/>
      <c r="M492" s="453"/>
      <c r="N492" s="453" t="s">
        <v>18</v>
      </c>
      <c r="O492" s="453" t="s">
        <v>82</v>
      </c>
      <c r="P492" s="228"/>
      <c r="Q492" s="228"/>
      <c r="R492" s="228"/>
      <c r="S492" s="228"/>
      <c r="T492" s="228"/>
      <c r="U492" s="228"/>
      <c r="V492" s="228"/>
      <c r="W492" s="228"/>
      <c r="X492" s="228"/>
      <c r="Y492" s="228"/>
      <c r="Z492" s="228"/>
      <c r="AA492" s="228"/>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228"/>
      <c r="BE492" s="228"/>
      <c r="BF492" s="228"/>
      <c r="BG492" s="228"/>
      <c r="BH492" s="367" t="s">
        <v>79</v>
      </c>
      <c r="BJ492" s="250"/>
      <c r="BK492" s="251"/>
      <c r="BL492" s="252"/>
      <c r="BM492" s="181" t="s">
        <v>104</v>
      </c>
      <c r="BN492" s="181" t="s">
        <v>103</v>
      </c>
      <c r="BO492" s="181" t="s">
        <v>100</v>
      </c>
      <c r="BP492" s="181" t="s">
        <v>94</v>
      </c>
      <c r="BQ492" s="181" t="s">
        <v>108</v>
      </c>
      <c r="BR492" s="215" t="s">
        <v>95</v>
      </c>
      <c r="BS492" s="107" t="s">
        <v>31</v>
      </c>
      <c r="BV492" s="243"/>
      <c r="BW492" s="243"/>
      <c r="BX492" s="243"/>
      <c r="BY492" s="243"/>
      <c r="BZ492" s="243"/>
    </row>
    <row r="493" spans="1:96" s="65" customFormat="1" ht="13.8" x14ac:dyDescent="0.3">
      <c r="A493" s="130"/>
      <c r="B493" s="576"/>
      <c r="C493" s="570"/>
      <c r="D493" s="381"/>
      <c r="F493" s="568"/>
      <c r="G493" s="569"/>
      <c r="H493" s="569"/>
      <c r="I493" s="569"/>
      <c r="J493" s="569"/>
      <c r="K493" s="569"/>
      <c r="L493" s="569"/>
      <c r="M493" s="570"/>
      <c r="N493" s="335">
        <v>0</v>
      </c>
      <c r="O493" s="381"/>
      <c r="BC493" s="348"/>
      <c r="BE493" s="348"/>
      <c r="BF493" s="348"/>
      <c r="BG493" s="348"/>
      <c r="BH493" s="384">
        <f t="shared" ref="BH493:BH509" si="54">O493*N493</f>
        <v>0</v>
      </c>
      <c r="BI493" s="348"/>
      <c r="BJ493" s="348"/>
      <c r="BK493" s="505"/>
      <c r="BL493" s="506"/>
      <c r="BM493" s="507">
        <f t="shared" ref="BM493:BM509" si="55">O493</f>
        <v>0</v>
      </c>
      <c r="BN493" s="508">
        <f>IF(N493&gt;1,MIN(N493,$BM$486),0)</f>
        <v>0</v>
      </c>
      <c r="BO493" s="509">
        <f>BM493*BN493</f>
        <v>0</v>
      </c>
      <c r="BP493" s="510">
        <v>0</v>
      </c>
      <c r="BQ493" s="510">
        <v>0</v>
      </c>
      <c r="BR493" s="511">
        <f>BH493-BO493-BP493-BQ493</f>
        <v>0</v>
      </c>
      <c r="BS493" s="512"/>
      <c r="BV493" s="376"/>
      <c r="BW493" s="376"/>
      <c r="BX493" s="376"/>
      <c r="BY493" s="376"/>
      <c r="BZ493" s="376"/>
    </row>
    <row r="494" spans="1:96" s="65" customFormat="1" ht="13.8" x14ac:dyDescent="0.3">
      <c r="A494" s="130"/>
      <c r="B494" s="576"/>
      <c r="C494" s="570"/>
      <c r="D494" s="381"/>
      <c r="F494" s="568"/>
      <c r="G494" s="569"/>
      <c r="H494" s="569"/>
      <c r="I494" s="569"/>
      <c r="J494" s="569"/>
      <c r="K494" s="569"/>
      <c r="L494" s="569"/>
      <c r="M494" s="570"/>
      <c r="N494" s="335"/>
      <c r="O494" s="381"/>
      <c r="BC494" s="348"/>
      <c r="BE494" s="348"/>
      <c r="BF494" s="348"/>
      <c r="BG494" s="348"/>
      <c r="BH494" s="385">
        <f t="shared" si="54"/>
        <v>0</v>
      </c>
      <c r="BI494" s="348"/>
      <c r="BJ494" s="348"/>
      <c r="BK494" s="505"/>
      <c r="BL494" s="506"/>
      <c r="BM494" s="507">
        <f t="shared" si="55"/>
        <v>0</v>
      </c>
      <c r="BN494" s="508">
        <f t="shared" ref="BN494:BN509" si="56">IF(N494&gt;1,MIN(N494,$BM$486),0)</f>
        <v>0</v>
      </c>
      <c r="BO494" s="509">
        <f t="shared" ref="BO494:BO509" si="57">BM494*BN494</f>
        <v>0</v>
      </c>
      <c r="BP494" s="510">
        <v>0</v>
      </c>
      <c r="BQ494" s="510">
        <v>0</v>
      </c>
      <c r="BR494" s="511">
        <f t="shared" ref="BR494:BR509" si="58">BH494-BO494-BP494-BQ494</f>
        <v>0</v>
      </c>
      <c r="BS494" s="512"/>
      <c r="BV494" s="376"/>
      <c r="BW494" s="376"/>
      <c r="BX494" s="376"/>
      <c r="BY494" s="376"/>
      <c r="BZ494" s="376"/>
    </row>
    <row r="495" spans="1:96" s="65" customFormat="1" ht="13.8" x14ac:dyDescent="0.3">
      <c r="A495" s="130"/>
      <c r="B495" s="576"/>
      <c r="C495" s="570"/>
      <c r="D495" s="381"/>
      <c r="F495" s="568"/>
      <c r="G495" s="569"/>
      <c r="H495" s="569"/>
      <c r="I495" s="569"/>
      <c r="J495" s="569"/>
      <c r="K495" s="569"/>
      <c r="L495" s="569"/>
      <c r="M495" s="570"/>
      <c r="N495" s="335"/>
      <c r="O495" s="381"/>
      <c r="BC495" s="348"/>
      <c r="BE495" s="348"/>
      <c r="BF495" s="348"/>
      <c r="BG495" s="348"/>
      <c r="BH495" s="385">
        <f t="shared" si="54"/>
        <v>0</v>
      </c>
      <c r="BI495" s="348"/>
      <c r="BJ495" s="348"/>
      <c r="BK495" s="505"/>
      <c r="BL495" s="506"/>
      <c r="BM495" s="507">
        <f t="shared" si="55"/>
        <v>0</v>
      </c>
      <c r="BN495" s="508">
        <f t="shared" si="56"/>
        <v>0</v>
      </c>
      <c r="BO495" s="509">
        <f t="shared" si="57"/>
        <v>0</v>
      </c>
      <c r="BP495" s="510">
        <v>0</v>
      </c>
      <c r="BQ495" s="510">
        <v>0</v>
      </c>
      <c r="BR495" s="511">
        <f t="shared" si="58"/>
        <v>0</v>
      </c>
      <c r="BS495" s="512"/>
      <c r="BV495" s="376"/>
      <c r="BW495" s="376"/>
      <c r="BX495" s="376"/>
      <c r="BY495" s="376"/>
      <c r="BZ495" s="376"/>
    </row>
    <row r="496" spans="1:96" s="65" customFormat="1" ht="13.8" x14ac:dyDescent="0.3">
      <c r="A496" s="130"/>
      <c r="B496" s="576"/>
      <c r="C496" s="570"/>
      <c r="D496" s="381"/>
      <c r="F496" s="568"/>
      <c r="G496" s="569"/>
      <c r="H496" s="569"/>
      <c r="I496" s="569"/>
      <c r="J496" s="569"/>
      <c r="K496" s="569"/>
      <c r="L496" s="569"/>
      <c r="M496" s="570"/>
      <c r="N496" s="335"/>
      <c r="O496" s="381"/>
      <c r="BC496" s="348"/>
      <c r="BE496" s="348"/>
      <c r="BF496" s="348"/>
      <c r="BG496" s="348"/>
      <c r="BH496" s="385">
        <f t="shared" si="54"/>
        <v>0</v>
      </c>
      <c r="BI496" s="348"/>
      <c r="BJ496" s="348"/>
      <c r="BK496" s="505"/>
      <c r="BL496" s="506"/>
      <c r="BM496" s="507">
        <f t="shared" si="55"/>
        <v>0</v>
      </c>
      <c r="BN496" s="508">
        <f t="shared" si="56"/>
        <v>0</v>
      </c>
      <c r="BO496" s="509">
        <f t="shared" si="57"/>
        <v>0</v>
      </c>
      <c r="BP496" s="510">
        <v>0</v>
      </c>
      <c r="BQ496" s="510">
        <v>0</v>
      </c>
      <c r="BR496" s="511">
        <f t="shared" si="58"/>
        <v>0</v>
      </c>
      <c r="BS496" s="512"/>
      <c r="BV496" s="376"/>
      <c r="BW496" s="376"/>
      <c r="BX496" s="376"/>
      <c r="BY496" s="376"/>
      <c r="BZ496" s="376"/>
    </row>
    <row r="497" spans="1:96" s="65" customFormat="1" ht="13.8" x14ac:dyDescent="0.3">
      <c r="A497" s="130"/>
      <c r="B497" s="576"/>
      <c r="C497" s="570"/>
      <c r="D497" s="381"/>
      <c r="F497" s="568"/>
      <c r="G497" s="569"/>
      <c r="H497" s="569"/>
      <c r="I497" s="569"/>
      <c r="J497" s="569"/>
      <c r="K497" s="569"/>
      <c r="L497" s="569"/>
      <c r="M497" s="570"/>
      <c r="N497" s="335"/>
      <c r="O497" s="381"/>
      <c r="BC497" s="348"/>
      <c r="BE497" s="348"/>
      <c r="BF497" s="348"/>
      <c r="BG497" s="348"/>
      <c r="BH497" s="385">
        <f t="shared" si="54"/>
        <v>0</v>
      </c>
      <c r="BI497" s="348"/>
      <c r="BJ497" s="348"/>
      <c r="BK497" s="505"/>
      <c r="BL497" s="506"/>
      <c r="BM497" s="507">
        <f t="shared" si="55"/>
        <v>0</v>
      </c>
      <c r="BN497" s="508">
        <f t="shared" si="56"/>
        <v>0</v>
      </c>
      <c r="BO497" s="509">
        <f t="shared" si="57"/>
        <v>0</v>
      </c>
      <c r="BP497" s="510">
        <v>0</v>
      </c>
      <c r="BQ497" s="510">
        <v>0</v>
      </c>
      <c r="BR497" s="511">
        <f t="shared" si="58"/>
        <v>0</v>
      </c>
      <c r="BS497" s="512"/>
      <c r="BV497" s="376"/>
      <c r="BW497" s="376"/>
      <c r="BX497" s="376"/>
      <c r="BY497" s="376"/>
      <c r="BZ497" s="376"/>
    </row>
    <row r="498" spans="1:96" s="65" customFormat="1" ht="13.8" x14ac:dyDescent="0.3">
      <c r="A498" s="130"/>
      <c r="B498" s="576"/>
      <c r="C498" s="570"/>
      <c r="D498" s="381"/>
      <c r="F498" s="568"/>
      <c r="G498" s="569"/>
      <c r="H498" s="569"/>
      <c r="I498" s="569"/>
      <c r="J498" s="569"/>
      <c r="K498" s="569"/>
      <c r="L498" s="569"/>
      <c r="M498" s="570"/>
      <c r="N498" s="335"/>
      <c r="O498" s="381"/>
      <c r="BC498" s="348"/>
      <c r="BE498" s="348"/>
      <c r="BF498" s="348"/>
      <c r="BG498" s="348"/>
      <c r="BH498" s="385">
        <f t="shared" si="54"/>
        <v>0</v>
      </c>
      <c r="BI498" s="348"/>
      <c r="BJ498" s="348"/>
      <c r="BK498" s="505"/>
      <c r="BL498" s="506"/>
      <c r="BM498" s="507">
        <f t="shared" si="55"/>
        <v>0</v>
      </c>
      <c r="BN498" s="508">
        <f t="shared" si="56"/>
        <v>0</v>
      </c>
      <c r="BO498" s="509">
        <f t="shared" si="57"/>
        <v>0</v>
      </c>
      <c r="BP498" s="510">
        <v>0</v>
      </c>
      <c r="BQ498" s="510">
        <v>0</v>
      </c>
      <c r="BR498" s="511">
        <f t="shared" si="58"/>
        <v>0</v>
      </c>
      <c r="BS498" s="512"/>
      <c r="BV498" s="376"/>
      <c r="BW498" s="376"/>
      <c r="BX498" s="376"/>
      <c r="BY498" s="376"/>
      <c r="BZ498" s="376"/>
    </row>
    <row r="499" spans="1:96" s="65" customFormat="1" ht="13.8" x14ac:dyDescent="0.3">
      <c r="A499" s="186"/>
      <c r="B499" s="576"/>
      <c r="C499" s="570"/>
      <c r="D499" s="381"/>
      <c r="F499" s="568"/>
      <c r="G499" s="569"/>
      <c r="H499" s="569"/>
      <c r="I499" s="569"/>
      <c r="J499" s="569"/>
      <c r="K499" s="569"/>
      <c r="L499" s="569"/>
      <c r="M499" s="570"/>
      <c r="N499" s="335"/>
      <c r="O499" s="381"/>
      <c r="BC499" s="348"/>
      <c r="BE499" s="348"/>
      <c r="BF499" s="348"/>
      <c r="BG499" s="348"/>
      <c r="BH499" s="385">
        <f t="shared" si="54"/>
        <v>0</v>
      </c>
      <c r="BI499" s="348"/>
      <c r="BJ499" s="348"/>
      <c r="BK499" s="505"/>
      <c r="BL499" s="506"/>
      <c r="BM499" s="507">
        <f t="shared" si="55"/>
        <v>0</v>
      </c>
      <c r="BN499" s="508">
        <f t="shared" si="56"/>
        <v>0</v>
      </c>
      <c r="BO499" s="509">
        <f t="shared" si="57"/>
        <v>0</v>
      </c>
      <c r="BP499" s="510">
        <v>0</v>
      </c>
      <c r="BQ499" s="510">
        <v>0</v>
      </c>
      <c r="BR499" s="511">
        <f t="shared" si="58"/>
        <v>0</v>
      </c>
      <c r="BS499" s="512"/>
      <c r="BV499" s="376"/>
      <c r="BW499" s="376"/>
      <c r="BX499" s="376"/>
      <c r="BY499" s="376"/>
      <c r="BZ499" s="376"/>
    </row>
    <row r="500" spans="1:96" s="6" customFormat="1" ht="15" hidden="1" customHeight="1" x14ac:dyDescent="0.3">
      <c r="A500" s="235"/>
      <c r="B500" s="566"/>
      <c r="C500" s="567"/>
      <c r="D500" s="108"/>
      <c r="E500" s="65"/>
      <c r="F500" s="568"/>
      <c r="G500" s="569"/>
      <c r="H500" s="569"/>
      <c r="I500" s="569"/>
      <c r="J500" s="569"/>
      <c r="K500" s="569"/>
      <c r="L500" s="569"/>
      <c r="M500" s="570"/>
      <c r="N500" s="335"/>
      <c r="O500" s="381"/>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c r="AZ500" s="65"/>
      <c r="BA500" s="65"/>
      <c r="BB500" s="65"/>
      <c r="BC500" s="7"/>
      <c r="BD500" s="65"/>
      <c r="BE500" s="7"/>
      <c r="BF500" s="7"/>
      <c r="BG500" s="7"/>
      <c r="BH500" s="385">
        <f t="shared" si="54"/>
        <v>0</v>
      </c>
      <c r="BI500" s="7"/>
      <c r="BJ500" s="7"/>
      <c r="BK500" s="236"/>
      <c r="BL500" s="237"/>
      <c r="BM500" s="119">
        <f t="shared" si="55"/>
        <v>0</v>
      </c>
      <c r="BN500" s="10">
        <f t="shared" si="56"/>
        <v>0</v>
      </c>
      <c r="BO500" s="8">
        <f t="shared" si="57"/>
        <v>0</v>
      </c>
      <c r="BP500" s="123">
        <v>0</v>
      </c>
      <c r="BQ500" s="123">
        <v>0</v>
      </c>
      <c r="BR500" s="253">
        <f t="shared" si="58"/>
        <v>0</v>
      </c>
      <c r="BS500" s="107"/>
      <c r="BV500" s="243"/>
      <c r="BW500" s="243"/>
      <c r="BX500" s="243"/>
      <c r="BY500" s="243"/>
      <c r="BZ500" s="243"/>
    </row>
    <row r="501" spans="1:96" s="6" customFormat="1" ht="15" hidden="1" customHeight="1" x14ac:dyDescent="0.3">
      <c r="A501" s="235"/>
      <c r="B501" s="566"/>
      <c r="C501" s="567"/>
      <c r="D501" s="108"/>
      <c r="E501" s="65"/>
      <c r="F501" s="568"/>
      <c r="G501" s="569"/>
      <c r="H501" s="569"/>
      <c r="I501" s="569"/>
      <c r="J501" s="569"/>
      <c r="K501" s="569"/>
      <c r="L501" s="569"/>
      <c r="M501" s="570"/>
      <c r="N501" s="335"/>
      <c r="O501" s="381"/>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c r="AZ501" s="65"/>
      <c r="BA501" s="65"/>
      <c r="BB501" s="65"/>
      <c r="BC501" s="7"/>
      <c r="BD501" s="65"/>
      <c r="BE501" s="7"/>
      <c r="BF501" s="7"/>
      <c r="BG501" s="7"/>
      <c r="BH501" s="385">
        <f t="shared" si="54"/>
        <v>0</v>
      </c>
      <c r="BI501" s="7"/>
      <c r="BJ501" s="7"/>
      <c r="BK501" s="236"/>
      <c r="BL501" s="237"/>
      <c r="BM501" s="119">
        <f t="shared" si="55"/>
        <v>0</v>
      </c>
      <c r="BN501" s="10">
        <f t="shared" si="56"/>
        <v>0</v>
      </c>
      <c r="BO501" s="8">
        <f t="shared" si="57"/>
        <v>0</v>
      </c>
      <c r="BP501" s="123">
        <v>0</v>
      </c>
      <c r="BQ501" s="123">
        <v>0</v>
      </c>
      <c r="BR501" s="253">
        <f t="shared" si="58"/>
        <v>0</v>
      </c>
      <c r="BS501" s="107"/>
      <c r="BV501" s="243"/>
      <c r="BW501" s="243"/>
      <c r="BX501" s="243"/>
      <c r="BY501" s="243"/>
      <c r="BZ501" s="243"/>
    </row>
    <row r="502" spans="1:96" s="6" customFormat="1" ht="15" hidden="1" customHeight="1" x14ac:dyDescent="0.3">
      <c r="A502" s="235"/>
      <c r="B502" s="566"/>
      <c r="C502" s="567"/>
      <c r="D502" s="108"/>
      <c r="E502" s="65"/>
      <c r="F502" s="568"/>
      <c r="G502" s="569"/>
      <c r="H502" s="569"/>
      <c r="I502" s="569"/>
      <c r="J502" s="569"/>
      <c r="K502" s="569"/>
      <c r="L502" s="569"/>
      <c r="M502" s="570"/>
      <c r="N502" s="335"/>
      <c r="O502" s="381"/>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c r="AZ502" s="65"/>
      <c r="BA502" s="65"/>
      <c r="BB502" s="65"/>
      <c r="BC502" s="7"/>
      <c r="BD502" s="65"/>
      <c r="BE502" s="7"/>
      <c r="BF502" s="7"/>
      <c r="BG502" s="7"/>
      <c r="BH502" s="385">
        <f t="shared" si="54"/>
        <v>0</v>
      </c>
      <c r="BI502" s="7"/>
      <c r="BJ502" s="7"/>
      <c r="BK502" s="236"/>
      <c r="BL502" s="237"/>
      <c r="BM502" s="119">
        <f t="shared" si="55"/>
        <v>0</v>
      </c>
      <c r="BN502" s="10">
        <f t="shared" si="56"/>
        <v>0</v>
      </c>
      <c r="BO502" s="8">
        <f t="shared" si="57"/>
        <v>0</v>
      </c>
      <c r="BP502" s="123">
        <v>0</v>
      </c>
      <c r="BQ502" s="123">
        <v>0</v>
      </c>
      <c r="BR502" s="253">
        <f t="shared" si="58"/>
        <v>0</v>
      </c>
      <c r="BS502" s="107"/>
      <c r="BV502" s="243"/>
      <c r="BW502" s="243"/>
      <c r="BX502" s="243"/>
      <c r="BY502" s="243"/>
      <c r="BZ502" s="243"/>
    </row>
    <row r="503" spans="1:96" s="6" customFormat="1" ht="15" hidden="1" customHeight="1" x14ac:dyDescent="0.3">
      <c r="A503" s="235"/>
      <c r="B503" s="566"/>
      <c r="C503" s="567"/>
      <c r="D503" s="108"/>
      <c r="E503" s="65"/>
      <c r="F503" s="568"/>
      <c r="G503" s="569"/>
      <c r="H503" s="569"/>
      <c r="I503" s="569"/>
      <c r="J503" s="569"/>
      <c r="K503" s="569"/>
      <c r="L503" s="569"/>
      <c r="M503" s="570"/>
      <c r="N503" s="335"/>
      <c r="O503" s="381"/>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c r="AZ503" s="65"/>
      <c r="BA503" s="65"/>
      <c r="BB503" s="65"/>
      <c r="BC503" s="7"/>
      <c r="BD503" s="65"/>
      <c r="BE503" s="7"/>
      <c r="BF503" s="7"/>
      <c r="BG503" s="7"/>
      <c r="BH503" s="385">
        <f t="shared" si="54"/>
        <v>0</v>
      </c>
      <c r="BI503" s="7"/>
      <c r="BJ503" s="7"/>
      <c r="BK503" s="236"/>
      <c r="BL503" s="237"/>
      <c r="BM503" s="119">
        <f t="shared" si="55"/>
        <v>0</v>
      </c>
      <c r="BN503" s="10">
        <f t="shared" si="56"/>
        <v>0</v>
      </c>
      <c r="BO503" s="8">
        <f t="shared" si="57"/>
        <v>0</v>
      </c>
      <c r="BP503" s="123">
        <v>0</v>
      </c>
      <c r="BQ503" s="123">
        <v>0</v>
      </c>
      <c r="BR503" s="253">
        <f t="shared" si="58"/>
        <v>0</v>
      </c>
      <c r="BS503" s="107"/>
      <c r="BV503" s="243"/>
      <c r="BW503" s="243"/>
      <c r="BX503" s="243"/>
      <c r="BY503" s="243"/>
      <c r="BZ503" s="243"/>
    </row>
    <row r="504" spans="1:96" s="6" customFormat="1" ht="15" hidden="1" customHeight="1" x14ac:dyDescent="0.3">
      <c r="A504" s="235"/>
      <c r="B504" s="566"/>
      <c r="C504" s="567"/>
      <c r="D504" s="108"/>
      <c r="E504" s="65"/>
      <c r="F504" s="568"/>
      <c r="G504" s="569"/>
      <c r="H504" s="569"/>
      <c r="I504" s="569"/>
      <c r="J504" s="569"/>
      <c r="K504" s="569"/>
      <c r="L504" s="569"/>
      <c r="M504" s="570"/>
      <c r="N504" s="335"/>
      <c r="O504" s="381"/>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c r="AZ504" s="65"/>
      <c r="BA504" s="65"/>
      <c r="BB504" s="65"/>
      <c r="BC504" s="7"/>
      <c r="BD504" s="65"/>
      <c r="BE504" s="7"/>
      <c r="BF504" s="7"/>
      <c r="BG504" s="7"/>
      <c r="BH504" s="385">
        <f t="shared" si="54"/>
        <v>0</v>
      </c>
      <c r="BI504" s="7"/>
      <c r="BJ504" s="7"/>
      <c r="BK504" s="236"/>
      <c r="BL504" s="237"/>
      <c r="BM504" s="119">
        <f t="shared" si="55"/>
        <v>0</v>
      </c>
      <c r="BN504" s="10">
        <f t="shared" si="56"/>
        <v>0</v>
      </c>
      <c r="BO504" s="8">
        <f t="shared" si="57"/>
        <v>0</v>
      </c>
      <c r="BP504" s="123">
        <v>0</v>
      </c>
      <c r="BQ504" s="123">
        <v>0</v>
      </c>
      <c r="BR504" s="253">
        <f t="shared" si="58"/>
        <v>0</v>
      </c>
      <c r="BS504" s="107"/>
      <c r="BV504" s="243"/>
      <c r="BW504" s="243"/>
      <c r="BX504" s="243"/>
      <c r="BY504" s="243"/>
      <c r="BZ504" s="243"/>
    </row>
    <row r="505" spans="1:96" s="6" customFormat="1" ht="15" hidden="1" customHeight="1" x14ac:dyDescent="0.3">
      <c r="A505" s="235"/>
      <c r="B505" s="566"/>
      <c r="C505" s="567"/>
      <c r="D505" s="108"/>
      <c r="E505" s="65"/>
      <c r="F505" s="568"/>
      <c r="G505" s="569"/>
      <c r="H505" s="569"/>
      <c r="I505" s="569"/>
      <c r="J505" s="569"/>
      <c r="K505" s="569"/>
      <c r="L505" s="569"/>
      <c r="M505" s="570"/>
      <c r="N505" s="335"/>
      <c r="O505" s="381"/>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c r="AZ505" s="65"/>
      <c r="BA505" s="65"/>
      <c r="BB505" s="65"/>
      <c r="BC505" s="7"/>
      <c r="BD505" s="65"/>
      <c r="BE505" s="7"/>
      <c r="BF505" s="7"/>
      <c r="BG505" s="7"/>
      <c r="BH505" s="385">
        <f t="shared" si="54"/>
        <v>0</v>
      </c>
      <c r="BI505" s="7"/>
      <c r="BJ505" s="7"/>
      <c r="BK505" s="236"/>
      <c r="BL505" s="237"/>
      <c r="BM505" s="119">
        <f t="shared" si="55"/>
        <v>0</v>
      </c>
      <c r="BN505" s="10">
        <f t="shared" si="56"/>
        <v>0</v>
      </c>
      <c r="BO505" s="8">
        <f t="shared" si="57"/>
        <v>0</v>
      </c>
      <c r="BP505" s="123">
        <v>0</v>
      </c>
      <c r="BQ505" s="123">
        <v>0</v>
      </c>
      <c r="BR505" s="253">
        <f t="shared" si="58"/>
        <v>0</v>
      </c>
      <c r="BS505" s="107"/>
      <c r="BV505" s="243"/>
      <c r="BW505" s="243"/>
      <c r="BX505" s="243"/>
      <c r="BY505" s="243"/>
      <c r="BZ505" s="243"/>
    </row>
    <row r="506" spans="1:96" s="6" customFormat="1" ht="15" hidden="1" customHeight="1" x14ac:dyDescent="0.3">
      <c r="A506" s="235"/>
      <c r="B506" s="566"/>
      <c r="C506" s="567"/>
      <c r="D506" s="108"/>
      <c r="E506" s="65"/>
      <c r="F506" s="568"/>
      <c r="G506" s="569"/>
      <c r="H506" s="569"/>
      <c r="I506" s="569"/>
      <c r="J506" s="569"/>
      <c r="K506" s="569"/>
      <c r="L506" s="569"/>
      <c r="M506" s="570"/>
      <c r="N506" s="335"/>
      <c r="O506" s="381"/>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c r="AZ506" s="65"/>
      <c r="BA506" s="65"/>
      <c r="BB506" s="65"/>
      <c r="BC506" s="7"/>
      <c r="BD506" s="65"/>
      <c r="BE506" s="7"/>
      <c r="BF506" s="7"/>
      <c r="BG506" s="7"/>
      <c r="BH506" s="385">
        <f t="shared" si="54"/>
        <v>0</v>
      </c>
      <c r="BI506" s="7"/>
      <c r="BJ506" s="7"/>
      <c r="BK506" s="236"/>
      <c r="BL506" s="237"/>
      <c r="BM506" s="119">
        <f t="shared" si="55"/>
        <v>0</v>
      </c>
      <c r="BN506" s="10">
        <f t="shared" si="56"/>
        <v>0</v>
      </c>
      <c r="BO506" s="8">
        <f t="shared" si="57"/>
        <v>0</v>
      </c>
      <c r="BP506" s="123">
        <v>0</v>
      </c>
      <c r="BQ506" s="123">
        <v>0</v>
      </c>
      <c r="BR506" s="253">
        <f t="shared" si="58"/>
        <v>0</v>
      </c>
      <c r="BS506" s="107"/>
      <c r="BV506" s="243"/>
      <c r="BW506" s="243"/>
      <c r="BX506" s="243"/>
      <c r="BY506" s="243"/>
      <c r="BZ506" s="243"/>
    </row>
    <row r="507" spans="1:96" s="6" customFormat="1" ht="15" hidden="1" customHeight="1" x14ac:dyDescent="0.3">
      <c r="A507" s="235"/>
      <c r="B507" s="566"/>
      <c r="C507" s="567"/>
      <c r="D507" s="108"/>
      <c r="E507" s="65"/>
      <c r="F507" s="568"/>
      <c r="G507" s="569"/>
      <c r="H507" s="569"/>
      <c r="I507" s="569"/>
      <c r="J507" s="569"/>
      <c r="K507" s="569"/>
      <c r="L507" s="569"/>
      <c r="M507" s="570"/>
      <c r="N507" s="335"/>
      <c r="O507" s="381"/>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c r="AZ507" s="65"/>
      <c r="BA507" s="65"/>
      <c r="BB507" s="65"/>
      <c r="BC507" s="7"/>
      <c r="BD507" s="65"/>
      <c r="BE507" s="7"/>
      <c r="BF507" s="7"/>
      <c r="BG507" s="7"/>
      <c r="BH507" s="385">
        <f t="shared" si="54"/>
        <v>0</v>
      </c>
      <c r="BI507" s="7"/>
      <c r="BJ507" s="7"/>
      <c r="BK507" s="236"/>
      <c r="BL507" s="237"/>
      <c r="BM507" s="119">
        <f t="shared" si="55"/>
        <v>0</v>
      </c>
      <c r="BN507" s="10">
        <f t="shared" si="56"/>
        <v>0</v>
      </c>
      <c r="BO507" s="8">
        <f t="shared" si="57"/>
        <v>0</v>
      </c>
      <c r="BP507" s="123">
        <v>0</v>
      </c>
      <c r="BQ507" s="123">
        <v>0</v>
      </c>
      <c r="BR507" s="253">
        <f t="shared" si="58"/>
        <v>0</v>
      </c>
      <c r="BS507" s="107"/>
      <c r="BV507" s="243"/>
      <c r="BW507" s="243"/>
      <c r="BX507" s="243"/>
      <c r="BY507" s="243"/>
      <c r="BZ507" s="243"/>
    </row>
    <row r="508" spans="1:96" s="6" customFormat="1" ht="15" hidden="1" customHeight="1" x14ac:dyDescent="0.3">
      <c r="A508" s="235"/>
      <c r="B508" s="566"/>
      <c r="C508" s="567"/>
      <c r="D508" s="108"/>
      <c r="E508" s="65"/>
      <c r="F508" s="568"/>
      <c r="G508" s="569"/>
      <c r="H508" s="569"/>
      <c r="I508" s="569"/>
      <c r="J508" s="569"/>
      <c r="K508" s="569"/>
      <c r="L508" s="569"/>
      <c r="M508" s="570"/>
      <c r="N508" s="335"/>
      <c r="O508" s="381"/>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c r="AZ508" s="65"/>
      <c r="BA508" s="65"/>
      <c r="BB508" s="65"/>
      <c r="BC508" s="7"/>
      <c r="BD508" s="65"/>
      <c r="BE508" s="7"/>
      <c r="BF508" s="7"/>
      <c r="BG508" s="7"/>
      <c r="BH508" s="385">
        <f t="shared" si="54"/>
        <v>0</v>
      </c>
      <c r="BI508" s="7"/>
      <c r="BJ508" s="7"/>
      <c r="BK508" s="236"/>
      <c r="BL508" s="237"/>
      <c r="BM508" s="119">
        <f t="shared" si="55"/>
        <v>0</v>
      </c>
      <c r="BN508" s="10">
        <f t="shared" si="56"/>
        <v>0</v>
      </c>
      <c r="BO508" s="8">
        <f t="shared" si="57"/>
        <v>0</v>
      </c>
      <c r="BP508" s="123">
        <v>0</v>
      </c>
      <c r="BQ508" s="123">
        <v>0</v>
      </c>
      <c r="BR508" s="253">
        <f t="shared" si="58"/>
        <v>0</v>
      </c>
      <c r="BS508" s="107"/>
      <c r="BV508" s="243"/>
      <c r="BW508" s="243"/>
      <c r="BX508" s="243"/>
      <c r="BY508" s="243"/>
      <c r="BZ508" s="243"/>
    </row>
    <row r="509" spans="1:96" s="6" customFormat="1" ht="15" hidden="1" customHeight="1" x14ac:dyDescent="0.3">
      <c r="A509" s="235"/>
      <c r="B509" s="566"/>
      <c r="C509" s="567"/>
      <c r="D509" s="108"/>
      <c r="E509" s="65"/>
      <c r="F509" s="568"/>
      <c r="G509" s="569"/>
      <c r="H509" s="569"/>
      <c r="I509" s="569"/>
      <c r="J509" s="569"/>
      <c r="K509" s="569"/>
      <c r="L509" s="569"/>
      <c r="M509" s="570"/>
      <c r="N509" s="335"/>
      <c r="O509" s="381"/>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c r="AZ509" s="65"/>
      <c r="BA509" s="65"/>
      <c r="BB509" s="65"/>
      <c r="BC509" s="7"/>
      <c r="BD509" s="65"/>
      <c r="BE509" s="7"/>
      <c r="BF509" s="7"/>
      <c r="BG509" s="7"/>
      <c r="BH509" s="385">
        <f t="shared" si="54"/>
        <v>0</v>
      </c>
      <c r="BI509" s="7"/>
      <c r="BJ509" s="7"/>
      <c r="BK509" s="236"/>
      <c r="BL509" s="237"/>
      <c r="BM509" s="119">
        <f t="shared" si="55"/>
        <v>0</v>
      </c>
      <c r="BN509" s="10">
        <f t="shared" si="56"/>
        <v>0</v>
      </c>
      <c r="BO509" s="8">
        <f t="shared" si="57"/>
        <v>0</v>
      </c>
      <c r="BP509" s="123">
        <v>0</v>
      </c>
      <c r="BQ509" s="123">
        <v>0</v>
      </c>
      <c r="BR509" s="253">
        <f t="shared" si="58"/>
        <v>0</v>
      </c>
      <c r="BS509" s="107"/>
      <c r="BV509" s="243"/>
      <c r="BW509" s="243"/>
      <c r="BX509" s="243"/>
      <c r="BY509" s="243"/>
      <c r="BZ509" s="243"/>
    </row>
    <row r="510" spans="1:96" s="6" customFormat="1" ht="17.25" customHeight="1" x14ac:dyDescent="0.25">
      <c r="A510" s="188" t="s">
        <v>89</v>
      </c>
      <c r="B510" s="254"/>
      <c r="C510" s="254"/>
      <c r="D510" s="255"/>
      <c r="E510" s="65"/>
      <c r="F510" s="376"/>
      <c r="G510" s="376"/>
      <c r="H510" s="376"/>
      <c r="I510" s="376"/>
      <c r="J510" s="175"/>
      <c r="K510" s="65"/>
      <c r="L510" s="175"/>
      <c r="M510" s="65"/>
      <c r="N510" s="65"/>
      <c r="O510" s="412">
        <f>SUM(O493:O509)</f>
        <v>0</v>
      </c>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c r="AZ510" s="65"/>
      <c r="BA510" s="65"/>
      <c r="BB510" s="65"/>
      <c r="BC510" s="65"/>
      <c r="BD510" s="65"/>
      <c r="BE510" s="65"/>
      <c r="BF510" s="65"/>
      <c r="BG510" s="7"/>
      <c r="BH510" s="385">
        <f>SUM(BH493:BH509)</f>
        <v>0</v>
      </c>
      <c r="BI510" s="7"/>
      <c r="BJ510" s="7"/>
      <c r="BK510" s="236"/>
      <c r="BL510" s="237"/>
      <c r="BM510" s="256">
        <f>SUM(BM493:BM509)</f>
        <v>0</v>
      </c>
      <c r="BN510" s="238"/>
      <c r="BO510" s="195">
        <f>SUM(BO493:BO509)</f>
        <v>0</v>
      </c>
      <c r="BP510" s="195">
        <f>SUM(BP493:BP509)</f>
        <v>0</v>
      </c>
      <c r="BQ510" s="195">
        <f>SUM(BQ493:BQ509)</f>
        <v>0</v>
      </c>
      <c r="BR510" s="195">
        <f>SUM(BR493:BR509)</f>
        <v>0</v>
      </c>
      <c r="BS510" s="111"/>
      <c r="BV510" s="243"/>
      <c r="BW510" s="243"/>
      <c r="BX510" s="243"/>
      <c r="BY510" s="243"/>
      <c r="BZ510" s="243"/>
    </row>
    <row r="511" spans="1:96" s="6" customFormat="1" x14ac:dyDescent="0.25">
      <c r="A511" s="235"/>
      <c r="B511" s="245"/>
      <c r="C511" s="245"/>
      <c r="D511" s="245"/>
      <c r="E511" s="257"/>
      <c r="F511" s="258"/>
      <c r="G511" s="258"/>
      <c r="H511" s="258"/>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236"/>
      <c r="BL511" s="237"/>
      <c r="BM511" s="247"/>
      <c r="BN511" s="238"/>
      <c r="BO511" s="7"/>
      <c r="BP511" s="19"/>
      <c r="BQ511" s="19"/>
      <c r="BR511" s="27"/>
      <c r="BS511" s="111"/>
      <c r="BT511" s="7"/>
      <c r="BV511" s="284"/>
      <c r="BW511" s="284"/>
      <c r="BX511" s="284"/>
      <c r="BY511" s="284"/>
      <c r="BZ511" s="284"/>
      <c r="CI511" s="7"/>
      <c r="CJ511" s="7"/>
      <c r="CK511" s="7"/>
      <c r="CL511" s="7"/>
      <c r="CM511" s="7"/>
      <c r="CN511" s="7"/>
      <c r="CO511" s="7"/>
      <c r="CP511" s="7"/>
      <c r="CQ511" s="7"/>
      <c r="CR511" s="7"/>
    </row>
    <row r="512" spans="1:96" s="12" customFormat="1" ht="21" x14ac:dyDescent="0.25">
      <c r="A512" s="231"/>
      <c r="B512" s="572" t="s">
        <v>130</v>
      </c>
      <c r="C512" s="573"/>
      <c r="D512" s="573"/>
      <c r="E512" s="573"/>
      <c r="F512" s="573"/>
      <c r="G512" s="573"/>
      <c r="H512" s="573"/>
      <c r="I512" s="573"/>
      <c r="J512" s="573"/>
      <c r="K512" s="573"/>
      <c r="L512" s="573"/>
      <c r="M512" s="573"/>
      <c r="N512" s="573"/>
      <c r="O512" s="573"/>
      <c r="P512" s="444"/>
      <c r="Q512" s="444"/>
      <c r="R512" s="444"/>
      <c r="S512" s="444"/>
      <c r="T512" s="232"/>
      <c r="U512" s="232"/>
      <c r="V512" s="232"/>
      <c r="W512" s="232"/>
      <c r="X512" s="232"/>
      <c r="Y512" s="232"/>
      <c r="Z512" s="232"/>
      <c r="AA512" s="232"/>
      <c r="AB512" s="232"/>
      <c r="AC512" s="232"/>
      <c r="AD512" s="232"/>
      <c r="AE512" s="232"/>
      <c r="AF512" s="232"/>
      <c r="AG512" s="232"/>
      <c r="AH512" s="232"/>
      <c r="AI512" s="232"/>
      <c r="AJ512" s="232"/>
      <c r="AK512" s="232"/>
      <c r="AL512" s="232"/>
      <c r="AM512" s="232"/>
      <c r="AN512" s="232"/>
      <c r="AO512" s="232"/>
      <c r="AP512" s="232"/>
      <c r="AQ512" s="232"/>
      <c r="AR512" s="232"/>
      <c r="AS512" s="232"/>
      <c r="AT512" s="232"/>
      <c r="AU512" s="232"/>
      <c r="AV512" s="232"/>
      <c r="AW512" s="232"/>
      <c r="AX512" s="232"/>
      <c r="AY512" s="232"/>
      <c r="AZ512" s="232"/>
      <c r="BA512" s="232"/>
      <c r="BB512" s="232"/>
      <c r="BC512" s="232"/>
      <c r="BD512" s="232"/>
      <c r="BK512" s="213"/>
      <c r="BL512" s="214"/>
      <c r="BM512" s="226"/>
      <c r="BN512" s="233"/>
      <c r="BP512" s="21"/>
      <c r="BQ512" s="21"/>
      <c r="BR512" s="28"/>
      <c r="BS512" s="113"/>
      <c r="BV512" s="282"/>
      <c r="BW512" s="282"/>
      <c r="BX512" s="282"/>
      <c r="BY512" s="282"/>
      <c r="BZ512" s="282"/>
    </row>
    <row r="513" spans="1:78" s="6" customFormat="1" x14ac:dyDescent="0.25">
      <c r="A513" s="207"/>
      <c r="B513" s="326" t="s">
        <v>21</v>
      </c>
      <c r="C513" s="327"/>
      <c r="D513" s="328"/>
      <c r="E513" s="176"/>
      <c r="F513" s="65"/>
      <c r="G513" s="65"/>
      <c r="H513" s="65"/>
      <c r="I513" s="65"/>
      <c r="J513" s="65"/>
      <c r="K513" s="65"/>
      <c r="L513" s="65"/>
      <c r="M513" s="65"/>
      <c r="N513" s="65"/>
      <c r="O513" s="363"/>
      <c r="P513" s="76"/>
      <c r="BK513" s="189"/>
      <c r="BL513" s="190"/>
      <c r="BM513" s="221"/>
      <c r="BN513" s="168"/>
      <c r="BP513" s="18"/>
      <c r="BQ513" s="18"/>
      <c r="BR513" s="26"/>
      <c r="BS513" s="111"/>
      <c r="BV513" s="243"/>
      <c r="BW513" s="243"/>
      <c r="BX513" s="243"/>
      <c r="BY513" s="243"/>
      <c r="BZ513" s="243"/>
    </row>
    <row r="514" spans="1:78" s="6" customFormat="1" x14ac:dyDescent="0.25">
      <c r="A514" s="207"/>
      <c r="B514" s="326" t="s">
        <v>22</v>
      </c>
      <c r="C514" s="327"/>
      <c r="D514" s="328"/>
      <c r="E514" s="176"/>
      <c r="F514" s="65"/>
      <c r="G514" s="65"/>
      <c r="H514" s="65"/>
      <c r="I514" s="65"/>
      <c r="J514" s="65"/>
      <c r="K514" s="65"/>
      <c r="L514" s="65"/>
      <c r="M514" s="65"/>
      <c r="N514" s="65"/>
      <c r="O514" s="363"/>
      <c r="P514" s="76"/>
      <c r="BK514" s="189"/>
      <c r="BL514" s="190"/>
      <c r="BM514" s="221"/>
      <c r="BN514" s="168"/>
      <c r="BP514" s="18"/>
      <c r="BQ514" s="18"/>
      <c r="BR514" s="26"/>
      <c r="BS514" s="111"/>
      <c r="BV514" s="243"/>
      <c r="BW514" s="243"/>
      <c r="BX514" s="243"/>
      <c r="BY514" s="243"/>
      <c r="BZ514" s="243"/>
    </row>
    <row r="515" spans="1:78" s="6" customFormat="1" x14ac:dyDescent="0.25">
      <c r="A515" s="207"/>
      <c r="B515" s="326" t="s">
        <v>23</v>
      </c>
      <c r="C515" s="327"/>
      <c r="D515" s="328"/>
      <c r="E515" s="176"/>
      <c r="F515" s="65"/>
      <c r="G515" s="65"/>
      <c r="H515" s="65"/>
      <c r="I515" s="65"/>
      <c r="J515" s="65"/>
      <c r="K515" s="65"/>
      <c r="L515" s="65"/>
      <c r="M515" s="65"/>
      <c r="N515" s="65"/>
      <c r="O515" s="363"/>
      <c r="P515" s="76"/>
      <c r="BK515" s="189"/>
      <c r="BL515" s="190"/>
      <c r="BM515" s="221"/>
      <c r="BN515" s="168"/>
      <c r="BP515" s="18"/>
      <c r="BQ515" s="18"/>
      <c r="BR515" s="26"/>
      <c r="BS515" s="111"/>
      <c r="BV515" s="243"/>
      <c r="BW515" s="243"/>
      <c r="BX515" s="243"/>
      <c r="BY515" s="243"/>
      <c r="BZ515" s="243"/>
    </row>
    <row r="516" spans="1:78" s="6" customFormat="1" x14ac:dyDescent="0.25">
      <c r="A516" s="207"/>
      <c r="B516" s="326" t="s">
        <v>24</v>
      </c>
      <c r="C516" s="327"/>
      <c r="D516" s="328"/>
      <c r="E516" s="176"/>
      <c r="F516" s="65"/>
      <c r="G516" s="65"/>
      <c r="H516" s="65"/>
      <c r="I516" s="65"/>
      <c r="J516" s="65"/>
      <c r="K516" s="65"/>
      <c r="L516" s="65"/>
      <c r="M516" s="65"/>
      <c r="N516" s="65"/>
      <c r="O516" s="363"/>
      <c r="P516" s="76"/>
      <c r="BK516" s="189"/>
      <c r="BL516" s="190"/>
      <c r="BM516" s="221"/>
      <c r="BN516" s="168"/>
      <c r="BP516" s="18"/>
      <c r="BQ516" s="18"/>
      <c r="BR516" s="26"/>
      <c r="BS516" s="111"/>
      <c r="BV516" s="243"/>
      <c r="BW516" s="243"/>
      <c r="BX516" s="243"/>
      <c r="BY516" s="243"/>
      <c r="BZ516" s="243"/>
    </row>
    <row r="517" spans="1:78" s="6" customFormat="1" x14ac:dyDescent="0.25">
      <c r="A517" s="207"/>
      <c r="B517" s="326"/>
      <c r="C517" s="327"/>
      <c r="D517" s="328"/>
      <c r="E517" s="176"/>
      <c r="F517" s="65"/>
      <c r="G517" s="65"/>
      <c r="H517" s="65"/>
      <c r="I517" s="65"/>
      <c r="J517" s="65"/>
      <c r="K517" s="65"/>
      <c r="L517" s="65"/>
      <c r="M517" s="65"/>
      <c r="N517" s="65"/>
      <c r="O517" s="363"/>
      <c r="P517" s="76"/>
      <c r="BK517" s="189"/>
      <c r="BL517" s="190"/>
      <c r="BM517" s="221"/>
      <c r="BN517" s="168"/>
      <c r="BP517" s="18"/>
      <c r="BQ517" s="18"/>
      <c r="BR517" s="26"/>
      <c r="BS517" s="111"/>
      <c r="BV517" s="243"/>
      <c r="BW517" s="243"/>
      <c r="BX517" s="243"/>
      <c r="BY517" s="243"/>
      <c r="BZ517" s="243"/>
    </row>
    <row r="518" spans="1:78" s="6" customFormat="1" ht="28.5" customHeight="1" x14ac:dyDescent="0.25">
      <c r="A518" s="235"/>
      <c r="B518" s="458" t="s">
        <v>25</v>
      </c>
      <c r="C518" s="473"/>
      <c r="D518" s="460" t="s">
        <v>62</v>
      </c>
      <c r="E518" s="463" t="s">
        <v>80</v>
      </c>
      <c r="F518" s="467" t="s">
        <v>17</v>
      </c>
      <c r="G518" s="460"/>
      <c r="H518" s="460"/>
      <c r="I518" s="460"/>
      <c r="J518" s="469"/>
      <c r="K518" s="460"/>
      <c r="L518" s="469"/>
      <c r="M518" s="469"/>
      <c r="N518" s="469"/>
      <c r="O518" s="460"/>
      <c r="Q518" s="76"/>
      <c r="BK518" s="189"/>
      <c r="BL518" s="190"/>
      <c r="BM518" s="221"/>
      <c r="BN518" s="168"/>
      <c r="BO518" s="181" t="s">
        <v>100</v>
      </c>
      <c r="BP518" s="181" t="s">
        <v>94</v>
      </c>
      <c r="BQ518" s="181" t="s">
        <v>108</v>
      </c>
      <c r="BR518" s="215" t="s">
        <v>95</v>
      </c>
      <c r="BS518" s="107" t="s">
        <v>31</v>
      </c>
      <c r="BV518" s="243"/>
      <c r="BW518" s="243"/>
      <c r="BX518" s="243"/>
      <c r="BY518" s="243"/>
      <c r="BZ518" s="243"/>
    </row>
    <row r="519" spans="1:78" s="6" customFormat="1" ht="15" customHeight="1" x14ac:dyDescent="0.3">
      <c r="A519" s="235"/>
      <c r="B519" s="566"/>
      <c r="C519" s="567"/>
      <c r="D519" s="74"/>
      <c r="E519" s="383"/>
      <c r="F519" s="568"/>
      <c r="G519" s="569"/>
      <c r="H519" s="569"/>
      <c r="I519" s="569"/>
      <c r="J519" s="569"/>
      <c r="K519" s="569"/>
      <c r="L519" s="569"/>
      <c r="M519" s="569"/>
      <c r="N519" s="569"/>
      <c r="O519" s="570"/>
      <c r="Q519" s="76"/>
      <c r="BC519" s="7"/>
      <c r="BE519" s="7"/>
      <c r="BF519" s="7"/>
      <c r="BG519" s="7"/>
      <c r="BI519" s="7"/>
      <c r="BJ519" s="7"/>
      <c r="BK519" s="236"/>
      <c r="BL519" s="237"/>
      <c r="BM519" s="247"/>
      <c r="BN519" s="238"/>
      <c r="BO519" s="8">
        <f t="shared" ref="BO519:BO538" si="59">E519</f>
        <v>0</v>
      </c>
      <c r="BP519" s="123">
        <v>0</v>
      </c>
      <c r="BQ519" s="123">
        <v>0</v>
      </c>
      <c r="BR519" s="253">
        <f>E519-BO519-BP519-BQ519</f>
        <v>0</v>
      </c>
      <c r="BS519" s="107"/>
      <c r="BV519" s="243"/>
      <c r="BW519" s="243"/>
      <c r="BX519" s="243"/>
      <c r="BY519" s="243"/>
      <c r="BZ519" s="243"/>
    </row>
    <row r="520" spans="1:78" s="6" customFormat="1" ht="15" customHeight="1" x14ac:dyDescent="0.3">
      <c r="A520" s="235"/>
      <c r="B520" s="566"/>
      <c r="C520" s="567"/>
      <c r="D520" s="74"/>
      <c r="E520" s="383"/>
      <c r="F520" s="568"/>
      <c r="G520" s="569"/>
      <c r="H520" s="569"/>
      <c r="I520" s="569"/>
      <c r="J520" s="569"/>
      <c r="K520" s="569"/>
      <c r="L520" s="569"/>
      <c r="M520" s="569"/>
      <c r="N520" s="569"/>
      <c r="O520" s="570"/>
      <c r="Q520" s="76"/>
      <c r="BC520" s="7"/>
      <c r="BE520" s="7"/>
      <c r="BF520" s="7"/>
      <c r="BG520" s="7"/>
      <c r="BI520" s="7"/>
      <c r="BJ520" s="7"/>
      <c r="BK520" s="236"/>
      <c r="BL520" s="237"/>
      <c r="BM520" s="247"/>
      <c r="BN520" s="238"/>
      <c r="BO520" s="8">
        <f t="shared" si="59"/>
        <v>0</v>
      </c>
      <c r="BP520" s="123">
        <v>0</v>
      </c>
      <c r="BQ520" s="123">
        <v>0</v>
      </c>
      <c r="BR520" s="253">
        <f t="shared" ref="BR520:BR538" si="60">E520-BO520-BP520-BQ520</f>
        <v>0</v>
      </c>
      <c r="BS520" s="107"/>
      <c r="BV520" s="243"/>
      <c r="BW520" s="243"/>
      <c r="BX520" s="243"/>
      <c r="BY520" s="243"/>
      <c r="BZ520" s="243"/>
    </row>
    <row r="521" spans="1:78" s="6" customFormat="1" ht="14.4" x14ac:dyDescent="0.3">
      <c r="A521" s="235"/>
      <c r="B521" s="566"/>
      <c r="C521" s="567"/>
      <c r="D521" s="74"/>
      <c r="E521" s="383"/>
      <c r="F521" s="568"/>
      <c r="G521" s="569"/>
      <c r="H521" s="569"/>
      <c r="I521" s="569"/>
      <c r="J521" s="569"/>
      <c r="K521" s="569"/>
      <c r="L521" s="569"/>
      <c r="M521" s="569"/>
      <c r="N521" s="569"/>
      <c r="O521" s="570"/>
      <c r="Q521" s="76"/>
      <c r="BC521" s="7"/>
      <c r="BE521" s="7"/>
      <c r="BF521" s="7"/>
      <c r="BG521" s="7"/>
      <c r="BI521" s="7"/>
      <c r="BJ521" s="7"/>
      <c r="BK521" s="236"/>
      <c r="BL521" s="237"/>
      <c r="BM521" s="247"/>
      <c r="BN521" s="238"/>
      <c r="BO521" s="8">
        <f t="shared" si="59"/>
        <v>0</v>
      </c>
      <c r="BP521" s="123">
        <v>0</v>
      </c>
      <c r="BQ521" s="123">
        <v>0</v>
      </c>
      <c r="BR521" s="253">
        <f t="shared" si="60"/>
        <v>0</v>
      </c>
      <c r="BS521" s="107"/>
      <c r="BV521" s="243"/>
      <c r="BW521" s="243"/>
      <c r="BX521" s="243"/>
      <c r="BY521" s="243"/>
      <c r="BZ521" s="243"/>
    </row>
    <row r="522" spans="1:78" s="6" customFormat="1" ht="14.4" x14ac:dyDescent="0.3">
      <c r="A522" s="235"/>
      <c r="B522" s="566"/>
      <c r="C522" s="567"/>
      <c r="D522" s="74"/>
      <c r="E522" s="383"/>
      <c r="F522" s="568"/>
      <c r="G522" s="569"/>
      <c r="H522" s="569"/>
      <c r="I522" s="569"/>
      <c r="J522" s="569"/>
      <c r="K522" s="569"/>
      <c r="L522" s="569"/>
      <c r="M522" s="569"/>
      <c r="N522" s="569"/>
      <c r="O522" s="570"/>
      <c r="Q522" s="76"/>
      <c r="BC522" s="7"/>
      <c r="BE522" s="7"/>
      <c r="BF522" s="7"/>
      <c r="BG522" s="7"/>
      <c r="BI522" s="7"/>
      <c r="BJ522" s="7"/>
      <c r="BK522" s="236"/>
      <c r="BL522" s="237"/>
      <c r="BM522" s="247"/>
      <c r="BN522" s="238"/>
      <c r="BO522" s="8">
        <f t="shared" si="59"/>
        <v>0</v>
      </c>
      <c r="BP522" s="123">
        <v>0</v>
      </c>
      <c r="BQ522" s="123">
        <v>0</v>
      </c>
      <c r="BR522" s="253">
        <f t="shared" si="60"/>
        <v>0</v>
      </c>
      <c r="BS522" s="107"/>
      <c r="BV522" s="243"/>
      <c r="BW522" s="243"/>
      <c r="BX522" s="243"/>
      <c r="BY522" s="243"/>
      <c r="BZ522" s="243"/>
    </row>
    <row r="523" spans="1:78" s="6" customFormat="1" ht="14.4" x14ac:dyDescent="0.3">
      <c r="A523" s="235"/>
      <c r="B523" s="566"/>
      <c r="C523" s="567"/>
      <c r="D523" s="74"/>
      <c r="E523" s="383"/>
      <c r="F523" s="568"/>
      <c r="G523" s="569"/>
      <c r="H523" s="569"/>
      <c r="I523" s="569"/>
      <c r="J523" s="569"/>
      <c r="K523" s="569"/>
      <c r="L523" s="569"/>
      <c r="M523" s="569"/>
      <c r="N523" s="569"/>
      <c r="O523" s="570"/>
      <c r="Q523" s="76"/>
      <c r="BC523" s="7"/>
      <c r="BE523" s="7"/>
      <c r="BF523" s="7"/>
      <c r="BG523" s="7"/>
      <c r="BI523" s="7"/>
      <c r="BJ523" s="7"/>
      <c r="BK523" s="236"/>
      <c r="BL523" s="237"/>
      <c r="BM523" s="247"/>
      <c r="BN523" s="238"/>
      <c r="BO523" s="8">
        <f t="shared" si="59"/>
        <v>0</v>
      </c>
      <c r="BP523" s="123">
        <v>0</v>
      </c>
      <c r="BQ523" s="123">
        <v>0</v>
      </c>
      <c r="BR523" s="253">
        <f t="shared" si="60"/>
        <v>0</v>
      </c>
      <c r="BS523" s="107"/>
      <c r="BV523" s="243"/>
      <c r="BW523" s="243"/>
      <c r="BX523" s="243"/>
      <c r="BY523" s="243"/>
      <c r="BZ523" s="243"/>
    </row>
    <row r="524" spans="1:78" s="6" customFormat="1" ht="14.4" x14ac:dyDescent="0.3">
      <c r="A524" s="235"/>
      <c r="B524" s="566"/>
      <c r="C524" s="567"/>
      <c r="D524" s="74"/>
      <c r="E524" s="383"/>
      <c r="F524" s="568"/>
      <c r="G524" s="569"/>
      <c r="H524" s="569"/>
      <c r="I524" s="569"/>
      <c r="J524" s="569"/>
      <c r="K524" s="569"/>
      <c r="L524" s="569"/>
      <c r="M524" s="569"/>
      <c r="N524" s="569"/>
      <c r="O524" s="570"/>
      <c r="Q524" s="76"/>
      <c r="BC524" s="7"/>
      <c r="BE524" s="7"/>
      <c r="BF524" s="7"/>
      <c r="BG524" s="7"/>
      <c r="BI524" s="7"/>
      <c r="BJ524" s="7"/>
      <c r="BK524" s="236"/>
      <c r="BL524" s="237"/>
      <c r="BM524" s="247"/>
      <c r="BN524" s="238"/>
      <c r="BO524" s="8">
        <f t="shared" si="59"/>
        <v>0</v>
      </c>
      <c r="BP524" s="123">
        <v>0</v>
      </c>
      <c r="BQ524" s="123">
        <v>0</v>
      </c>
      <c r="BR524" s="253">
        <f t="shared" si="60"/>
        <v>0</v>
      </c>
      <c r="BS524" s="107"/>
      <c r="BV524" s="243"/>
      <c r="BW524" s="243"/>
      <c r="BX524" s="243"/>
      <c r="BY524" s="243"/>
      <c r="BZ524" s="243"/>
    </row>
    <row r="525" spans="1:78" s="6" customFormat="1" ht="14.4" x14ac:dyDescent="0.3">
      <c r="A525" s="235"/>
      <c r="B525" s="566"/>
      <c r="C525" s="567"/>
      <c r="D525" s="74"/>
      <c r="E525" s="383"/>
      <c r="F525" s="568"/>
      <c r="G525" s="569"/>
      <c r="H525" s="569"/>
      <c r="I525" s="569"/>
      <c r="J525" s="569"/>
      <c r="K525" s="569"/>
      <c r="L525" s="569"/>
      <c r="M525" s="569"/>
      <c r="N525" s="569"/>
      <c r="O525" s="570"/>
      <c r="Q525" s="76"/>
      <c r="BC525" s="7"/>
      <c r="BE525" s="7"/>
      <c r="BF525" s="7"/>
      <c r="BG525" s="7"/>
      <c r="BI525" s="7"/>
      <c r="BJ525" s="7"/>
      <c r="BK525" s="236"/>
      <c r="BL525" s="237"/>
      <c r="BM525" s="247"/>
      <c r="BN525" s="238"/>
      <c r="BO525" s="8">
        <f t="shared" si="59"/>
        <v>0</v>
      </c>
      <c r="BP525" s="123">
        <v>0</v>
      </c>
      <c r="BQ525" s="123">
        <v>0</v>
      </c>
      <c r="BR525" s="253">
        <f t="shared" si="60"/>
        <v>0</v>
      </c>
      <c r="BS525" s="107"/>
      <c r="BV525" s="243"/>
      <c r="BW525" s="243"/>
      <c r="BX525" s="243"/>
      <c r="BY525" s="243"/>
      <c r="BZ525" s="243"/>
    </row>
    <row r="526" spans="1:78" s="6" customFormat="1" ht="14.4" x14ac:dyDescent="0.3">
      <c r="A526" s="235"/>
      <c r="B526" s="566"/>
      <c r="C526" s="567"/>
      <c r="D526" s="74"/>
      <c r="E526" s="383"/>
      <c r="F526" s="568"/>
      <c r="G526" s="569"/>
      <c r="H526" s="569"/>
      <c r="I526" s="569"/>
      <c r="J526" s="569"/>
      <c r="K526" s="569"/>
      <c r="L526" s="569"/>
      <c r="M526" s="569"/>
      <c r="N526" s="569"/>
      <c r="O526" s="570"/>
      <c r="Q526" s="76"/>
      <c r="BC526" s="7"/>
      <c r="BE526" s="7"/>
      <c r="BF526" s="7"/>
      <c r="BG526" s="7"/>
      <c r="BI526" s="7"/>
      <c r="BJ526" s="7"/>
      <c r="BK526" s="236"/>
      <c r="BL526" s="237"/>
      <c r="BM526" s="247"/>
      <c r="BN526" s="238"/>
      <c r="BO526" s="8">
        <f t="shared" si="59"/>
        <v>0</v>
      </c>
      <c r="BP526" s="123">
        <v>0</v>
      </c>
      <c r="BQ526" s="123">
        <v>0</v>
      </c>
      <c r="BR526" s="253">
        <f t="shared" si="60"/>
        <v>0</v>
      </c>
      <c r="BS526" s="107"/>
      <c r="BV526" s="243"/>
      <c r="BW526" s="243"/>
      <c r="BX526" s="243"/>
      <c r="BY526" s="243"/>
      <c r="BZ526" s="243"/>
    </row>
    <row r="527" spans="1:78" s="6" customFormat="1" ht="14.4" x14ac:dyDescent="0.3">
      <c r="A527" s="239"/>
      <c r="B527" s="566"/>
      <c r="C527" s="567"/>
      <c r="D527" s="74"/>
      <c r="E527" s="383"/>
      <c r="F527" s="568"/>
      <c r="G527" s="569"/>
      <c r="H527" s="569"/>
      <c r="I527" s="569"/>
      <c r="J527" s="569"/>
      <c r="K527" s="569"/>
      <c r="L527" s="569"/>
      <c r="M527" s="569"/>
      <c r="N527" s="569"/>
      <c r="O527" s="570"/>
      <c r="Q527" s="76"/>
      <c r="BC527" s="7"/>
      <c r="BE527" s="7"/>
      <c r="BF527" s="7"/>
      <c r="BG527" s="7"/>
      <c r="BI527" s="7"/>
      <c r="BJ527" s="7"/>
      <c r="BK527" s="236"/>
      <c r="BL527" s="237"/>
      <c r="BM527" s="247"/>
      <c r="BN527" s="238"/>
      <c r="BO527" s="8">
        <f t="shared" si="59"/>
        <v>0</v>
      </c>
      <c r="BP527" s="123">
        <v>0</v>
      </c>
      <c r="BQ527" s="123">
        <v>0</v>
      </c>
      <c r="BR527" s="253">
        <f t="shared" si="60"/>
        <v>0</v>
      </c>
      <c r="BS527" s="107"/>
      <c r="BV527" s="243"/>
      <c r="BW527" s="243"/>
      <c r="BX527" s="243"/>
      <c r="BY527" s="243"/>
      <c r="BZ527" s="243"/>
    </row>
    <row r="528" spans="1:78" s="6" customFormat="1" ht="14.4" hidden="1" x14ac:dyDescent="0.3">
      <c r="A528" s="240"/>
      <c r="B528" s="566"/>
      <c r="C528" s="567"/>
      <c r="D528" s="74"/>
      <c r="E528" s="383"/>
      <c r="F528" s="568"/>
      <c r="G528" s="569"/>
      <c r="H528" s="569"/>
      <c r="I528" s="569"/>
      <c r="J528" s="569"/>
      <c r="K528" s="569"/>
      <c r="L528" s="569"/>
      <c r="M528" s="569"/>
      <c r="N528" s="569"/>
      <c r="O528" s="570"/>
      <c r="Q528" s="76"/>
      <c r="BC528" s="7"/>
      <c r="BE528" s="7"/>
      <c r="BF528" s="7"/>
      <c r="BG528" s="7"/>
      <c r="BI528" s="7"/>
      <c r="BJ528" s="7"/>
      <c r="BK528" s="236"/>
      <c r="BL528" s="237"/>
      <c r="BM528" s="247"/>
      <c r="BN528" s="238"/>
      <c r="BO528" s="8">
        <f t="shared" si="59"/>
        <v>0</v>
      </c>
      <c r="BP528" s="123">
        <v>0</v>
      </c>
      <c r="BQ528" s="123">
        <v>0</v>
      </c>
      <c r="BR528" s="253">
        <f t="shared" si="60"/>
        <v>0</v>
      </c>
      <c r="BS528" s="107"/>
      <c r="BV528" s="243"/>
      <c r="BW528" s="243"/>
      <c r="BX528" s="243"/>
      <c r="BY528" s="243"/>
      <c r="BZ528" s="243"/>
    </row>
    <row r="529" spans="1:96" s="6" customFormat="1" ht="14.4" hidden="1" x14ac:dyDescent="0.3">
      <c r="A529" s="240"/>
      <c r="B529" s="566"/>
      <c r="C529" s="567"/>
      <c r="D529" s="74"/>
      <c r="E529" s="383"/>
      <c r="F529" s="568"/>
      <c r="G529" s="569"/>
      <c r="H529" s="569"/>
      <c r="I529" s="569"/>
      <c r="J529" s="569"/>
      <c r="K529" s="569"/>
      <c r="L529" s="569"/>
      <c r="M529" s="569"/>
      <c r="N529" s="569"/>
      <c r="O529" s="570"/>
      <c r="Q529" s="76"/>
      <c r="BC529" s="7"/>
      <c r="BE529" s="7"/>
      <c r="BF529" s="7"/>
      <c r="BG529" s="7"/>
      <c r="BI529" s="7"/>
      <c r="BJ529" s="7"/>
      <c r="BK529" s="236"/>
      <c r="BL529" s="237"/>
      <c r="BM529" s="247"/>
      <c r="BN529" s="238"/>
      <c r="BO529" s="8">
        <f t="shared" si="59"/>
        <v>0</v>
      </c>
      <c r="BP529" s="123">
        <v>0</v>
      </c>
      <c r="BQ529" s="123">
        <v>0</v>
      </c>
      <c r="BR529" s="253">
        <f t="shared" si="60"/>
        <v>0</v>
      </c>
      <c r="BS529" s="107"/>
      <c r="BV529" s="243"/>
      <c r="BW529" s="243"/>
      <c r="BX529" s="243"/>
      <c r="BY529" s="243"/>
      <c r="BZ529" s="243"/>
    </row>
    <row r="530" spans="1:96" s="6" customFormat="1" ht="14.4" hidden="1" x14ac:dyDescent="0.3">
      <c r="A530" s="240"/>
      <c r="B530" s="566"/>
      <c r="C530" s="567"/>
      <c r="D530" s="74"/>
      <c r="E530" s="383"/>
      <c r="F530" s="568"/>
      <c r="G530" s="569"/>
      <c r="H530" s="569"/>
      <c r="I530" s="569"/>
      <c r="J530" s="569"/>
      <c r="K530" s="569"/>
      <c r="L530" s="569"/>
      <c r="M530" s="569"/>
      <c r="N530" s="569"/>
      <c r="O530" s="570"/>
      <c r="Q530" s="76"/>
      <c r="BC530" s="7"/>
      <c r="BE530" s="7"/>
      <c r="BF530" s="7"/>
      <c r="BG530" s="7"/>
      <c r="BI530" s="7"/>
      <c r="BJ530" s="7"/>
      <c r="BK530" s="236"/>
      <c r="BL530" s="237"/>
      <c r="BM530" s="247"/>
      <c r="BN530" s="238"/>
      <c r="BO530" s="8">
        <f t="shared" si="59"/>
        <v>0</v>
      </c>
      <c r="BP530" s="123">
        <v>0</v>
      </c>
      <c r="BQ530" s="123">
        <v>0</v>
      </c>
      <c r="BR530" s="253">
        <f t="shared" si="60"/>
        <v>0</v>
      </c>
      <c r="BS530" s="107"/>
      <c r="BV530" s="243"/>
      <c r="BW530" s="243"/>
      <c r="BX530" s="243"/>
      <c r="BY530" s="243"/>
      <c r="BZ530" s="243"/>
    </row>
    <row r="531" spans="1:96" s="6" customFormat="1" ht="14.4" hidden="1" x14ac:dyDescent="0.3">
      <c r="A531" s="240"/>
      <c r="B531" s="566"/>
      <c r="C531" s="567"/>
      <c r="D531" s="74"/>
      <c r="E531" s="383"/>
      <c r="F531" s="568"/>
      <c r="G531" s="569"/>
      <c r="H531" s="569"/>
      <c r="I531" s="569"/>
      <c r="J531" s="569"/>
      <c r="K531" s="569"/>
      <c r="L531" s="569"/>
      <c r="M531" s="569"/>
      <c r="N531" s="569"/>
      <c r="O531" s="570"/>
      <c r="Q531" s="76"/>
      <c r="BC531" s="7"/>
      <c r="BE531" s="7"/>
      <c r="BF531" s="7"/>
      <c r="BG531" s="7"/>
      <c r="BI531" s="7"/>
      <c r="BJ531" s="7"/>
      <c r="BK531" s="236"/>
      <c r="BL531" s="237"/>
      <c r="BM531" s="247"/>
      <c r="BN531" s="238"/>
      <c r="BO531" s="8">
        <f t="shared" si="59"/>
        <v>0</v>
      </c>
      <c r="BP531" s="123">
        <v>0</v>
      </c>
      <c r="BQ531" s="123">
        <v>0</v>
      </c>
      <c r="BR531" s="253">
        <f t="shared" si="60"/>
        <v>0</v>
      </c>
      <c r="BS531" s="107"/>
      <c r="BV531" s="243"/>
      <c r="BW531" s="243"/>
      <c r="BX531" s="243"/>
      <c r="BY531" s="243"/>
      <c r="BZ531" s="243"/>
    </row>
    <row r="532" spans="1:96" s="6" customFormat="1" ht="14.4" hidden="1" x14ac:dyDescent="0.3">
      <c r="A532" s="240"/>
      <c r="B532" s="566"/>
      <c r="C532" s="567"/>
      <c r="D532" s="74"/>
      <c r="E532" s="383"/>
      <c r="F532" s="568"/>
      <c r="G532" s="569"/>
      <c r="H532" s="569"/>
      <c r="I532" s="569"/>
      <c r="J532" s="569"/>
      <c r="K532" s="569"/>
      <c r="L532" s="569"/>
      <c r="M532" s="569"/>
      <c r="N532" s="569"/>
      <c r="O532" s="570"/>
      <c r="Q532" s="76"/>
      <c r="BC532" s="7"/>
      <c r="BE532" s="7"/>
      <c r="BF532" s="7"/>
      <c r="BG532" s="7"/>
      <c r="BI532" s="7"/>
      <c r="BJ532" s="7"/>
      <c r="BK532" s="236"/>
      <c r="BL532" s="237"/>
      <c r="BM532" s="247"/>
      <c r="BN532" s="238"/>
      <c r="BO532" s="8">
        <f t="shared" si="59"/>
        <v>0</v>
      </c>
      <c r="BP532" s="123">
        <v>0</v>
      </c>
      <c r="BQ532" s="123">
        <v>0</v>
      </c>
      <c r="BR532" s="253">
        <f t="shared" si="60"/>
        <v>0</v>
      </c>
      <c r="BS532" s="107"/>
      <c r="BV532" s="243"/>
      <c r="BW532" s="243"/>
      <c r="BX532" s="243"/>
      <c r="BY532" s="243"/>
      <c r="BZ532" s="243"/>
    </row>
    <row r="533" spans="1:96" s="6" customFormat="1" ht="14.4" hidden="1" x14ac:dyDescent="0.3">
      <c r="A533" s="240"/>
      <c r="B533" s="566"/>
      <c r="C533" s="567"/>
      <c r="D533" s="74"/>
      <c r="E533" s="383"/>
      <c r="F533" s="568"/>
      <c r="G533" s="569"/>
      <c r="H533" s="569"/>
      <c r="I533" s="569"/>
      <c r="J533" s="569"/>
      <c r="K533" s="569"/>
      <c r="L533" s="569"/>
      <c r="M533" s="569"/>
      <c r="N533" s="569"/>
      <c r="O533" s="570"/>
      <c r="Q533" s="76"/>
      <c r="BC533" s="7"/>
      <c r="BE533" s="7"/>
      <c r="BF533" s="7"/>
      <c r="BG533" s="7"/>
      <c r="BI533" s="7"/>
      <c r="BJ533" s="7"/>
      <c r="BK533" s="236"/>
      <c r="BL533" s="237"/>
      <c r="BM533" s="247"/>
      <c r="BN533" s="238"/>
      <c r="BO533" s="8">
        <f t="shared" si="59"/>
        <v>0</v>
      </c>
      <c r="BP533" s="123">
        <v>0</v>
      </c>
      <c r="BQ533" s="123">
        <v>0</v>
      </c>
      <c r="BR533" s="253">
        <f t="shared" si="60"/>
        <v>0</v>
      </c>
      <c r="BS533" s="107"/>
      <c r="BV533" s="243"/>
      <c r="BW533" s="243"/>
      <c r="BX533" s="243"/>
      <c r="BY533" s="243"/>
      <c r="BZ533" s="243"/>
    </row>
    <row r="534" spans="1:96" s="6" customFormat="1" ht="14.4" hidden="1" x14ac:dyDescent="0.3">
      <c r="A534" s="240"/>
      <c r="B534" s="566"/>
      <c r="C534" s="567"/>
      <c r="D534" s="74"/>
      <c r="E534" s="383"/>
      <c r="F534" s="568"/>
      <c r="G534" s="569"/>
      <c r="H534" s="569"/>
      <c r="I534" s="569"/>
      <c r="J534" s="569"/>
      <c r="K534" s="569"/>
      <c r="L534" s="569"/>
      <c r="M534" s="569"/>
      <c r="N534" s="569"/>
      <c r="O534" s="570"/>
      <c r="Q534" s="76"/>
      <c r="BC534" s="7"/>
      <c r="BE534" s="7"/>
      <c r="BF534" s="7"/>
      <c r="BG534" s="7"/>
      <c r="BI534" s="7"/>
      <c r="BJ534" s="7"/>
      <c r="BK534" s="236"/>
      <c r="BL534" s="237"/>
      <c r="BM534" s="247"/>
      <c r="BN534" s="238"/>
      <c r="BO534" s="8">
        <f t="shared" si="59"/>
        <v>0</v>
      </c>
      <c r="BP534" s="123">
        <v>0</v>
      </c>
      <c r="BQ534" s="123">
        <v>0</v>
      </c>
      <c r="BR534" s="253">
        <f t="shared" si="60"/>
        <v>0</v>
      </c>
      <c r="BS534" s="107"/>
      <c r="BV534" s="243"/>
      <c r="BW534" s="243"/>
      <c r="BX534" s="243"/>
      <c r="BY534" s="243"/>
      <c r="BZ534" s="243"/>
    </row>
    <row r="535" spans="1:96" s="6" customFormat="1" ht="14.4" hidden="1" x14ac:dyDescent="0.3">
      <c r="A535" s="240"/>
      <c r="B535" s="566"/>
      <c r="C535" s="567"/>
      <c r="D535" s="74"/>
      <c r="E535" s="383"/>
      <c r="F535" s="568"/>
      <c r="G535" s="569"/>
      <c r="H535" s="569"/>
      <c r="I535" s="569"/>
      <c r="J535" s="569"/>
      <c r="K535" s="569"/>
      <c r="L535" s="569"/>
      <c r="M535" s="569"/>
      <c r="N535" s="569"/>
      <c r="O535" s="570"/>
      <c r="Q535" s="76"/>
      <c r="BC535" s="7"/>
      <c r="BE535" s="7"/>
      <c r="BF535" s="7"/>
      <c r="BG535" s="7"/>
      <c r="BI535" s="7"/>
      <c r="BJ535" s="7"/>
      <c r="BK535" s="236"/>
      <c r="BL535" s="237"/>
      <c r="BM535" s="247"/>
      <c r="BN535" s="238"/>
      <c r="BO535" s="8">
        <f t="shared" si="59"/>
        <v>0</v>
      </c>
      <c r="BP535" s="123">
        <v>0</v>
      </c>
      <c r="BQ535" s="123">
        <v>0</v>
      </c>
      <c r="BR535" s="253">
        <f t="shared" si="60"/>
        <v>0</v>
      </c>
      <c r="BS535" s="107"/>
      <c r="BV535" s="243"/>
      <c r="BW535" s="243"/>
      <c r="BX535" s="243"/>
      <c r="BY535" s="243"/>
      <c r="BZ535" s="243"/>
    </row>
    <row r="536" spans="1:96" s="6" customFormat="1" ht="15" hidden="1" customHeight="1" x14ac:dyDescent="0.3">
      <c r="A536" s="235"/>
      <c r="B536" s="566"/>
      <c r="C536" s="567"/>
      <c r="D536" s="74"/>
      <c r="E536" s="383"/>
      <c r="F536" s="568"/>
      <c r="G536" s="569"/>
      <c r="H536" s="569"/>
      <c r="I536" s="569"/>
      <c r="J536" s="569"/>
      <c r="K536" s="569"/>
      <c r="L536" s="569"/>
      <c r="M536" s="569"/>
      <c r="N536" s="569"/>
      <c r="O536" s="570"/>
      <c r="Q536" s="76"/>
      <c r="BC536" s="7"/>
      <c r="BE536" s="7"/>
      <c r="BF536" s="7"/>
      <c r="BG536" s="7"/>
      <c r="BI536" s="7"/>
      <c r="BJ536" s="7"/>
      <c r="BK536" s="236"/>
      <c r="BL536" s="237"/>
      <c r="BM536" s="247"/>
      <c r="BN536" s="238"/>
      <c r="BO536" s="8">
        <f t="shared" si="59"/>
        <v>0</v>
      </c>
      <c r="BP536" s="123">
        <v>0</v>
      </c>
      <c r="BQ536" s="123">
        <v>0</v>
      </c>
      <c r="BR536" s="253">
        <f t="shared" si="60"/>
        <v>0</v>
      </c>
      <c r="BS536" s="107"/>
      <c r="BV536" s="243"/>
      <c r="BW536" s="243"/>
      <c r="BX536" s="243"/>
      <c r="BY536" s="243"/>
      <c r="BZ536" s="243"/>
    </row>
    <row r="537" spans="1:96" s="6" customFormat="1" ht="15" hidden="1" customHeight="1" x14ac:dyDescent="0.3">
      <c r="A537" s="235"/>
      <c r="B537" s="566"/>
      <c r="C537" s="567"/>
      <c r="D537" s="74"/>
      <c r="E537" s="383"/>
      <c r="F537" s="568"/>
      <c r="G537" s="569"/>
      <c r="H537" s="569"/>
      <c r="I537" s="569"/>
      <c r="J537" s="569"/>
      <c r="K537" s="569"/>
      <c r="L537" s="569"/>
      <c r="M537" s="569"/>
      <c r="N537" s="569"/>
      <c r="O537" s="570"/>
      <c r="Q537" s="76"/>
      <c r="BC537" s="7"/>
      <c r="BE537" s="7"/>
      <c r="BF537" s="7"/>
      <c r="BG537" s="7"/>
      <c r="BI537" s="7"/>
      <c r="BJ537" s="7"/>
      <c r="BK537" s="236"/>
      <c r="BL537" s="237"/>
      <c r="BM537" s="247"/>
      <c r="BN537" s="238"/>
      <c r="BO537" s="8">
        <f t="shared" si="59"/>
        <v>0</v>
      </c>
      <c r="BP537" s="123">
        <v>0</v>
      </c>
      <c r="BQ537" s="123">
        <v>0</v>
      </c>
      <c r="BR537" s="253">
        <f t="shared" si="60"/>
        <v>0</v>
      </c>
      <c r="BS537" s="107"/>
      <c r="BV537" s="243"/>
      <c r="BW537" s="243"/>
      <c r="BX537" s="243"/>
      <c r="BY537" s="243"/>
      <c r="BZ537" s="243"/>
    </row>
    <row r="538" spans="1:96" s="6" customFormat="1" ht="15" hidden="1" customHeight="1" x14ac:dyDescent="0.3">
      <c r="A538" s="235"/>
      <c r="B538" s="566"/>
      <c r="C538" s="567"/>
      <c r="D538" s="74"/>
      <c r="E538" s="383"/>
      <c r="F538" s="568"/>
      <c r="G538" s="569"/>
      <c r="H538" s="569"/>
      <c r="I538" s="569"/>
      <c r="J538" s="569"/>
      <c r="K538" s="569"/>
      <c r="L538" s="569"/>
      <c r="M538" s="569"/>
      <c r="N538" s="569"/>
      <c r="O538" s="570"/>
      <c r="Q538" s="76"/>
      <c r="BC538" s="7"/>
      <c r="BE538" s="7"/>
      <c r="BF538" s="7"/>
      <c r="BG538" s="7"/>
      <c r="BI538" s="7"/>
      <c r="BJ538" s="7"/>
      <c r="BK538" s="236"/>
      <c r="BL538" s="237"/>
      <c r="BM538" s="247"/>
      <c r="BN538" s="238"/>
      <c r="BO538" s="8">
        <f t="shared" si="59"/>
        <v>0</v>
      </c>
      <c r="BP538" s="123">
        <v>0</v>
      </c>
      <c r="BQ538" s="123">
        <v>0</v>
      </c>
      <c r="BR538" s="253">
        <f t="shared" si="60"/>
        <v>0</v>
      </c>
      <c r="BS538" s="107"/>
      <c r="BV538" s="243"/>
      <c r="BW538" s="243"/>
      <c r="BX538" s="243"/>
      <c r="BY538" s="243"/>
      <c r="BZ538" s="243"/>
    </row>
    <row r="539" spans="1:96" s="142" customFormat="1" ht="15" customHeight="1" x14ac:dyDescent="0.3">
      <c r="A539" s="188" t="s">
        <v>89</v>
      </c>
      <c r="B539" s="343"/>
      <c r="C539" s="343"/>
      <c r="D539" s="343"/>
      <c r="E539" s="343"/>
      <c r="F539" s="343"/>
      <c r="G539" s="343"/>
      <c r="H539" s="343"/>
      <c r="I539" s="343"/>
      <c r="J539" s="343"/>
      <c r="K539" s="343"/>
      <c r="L539" s="343"/>
      <c r="M539" s="343"/>
      <c r="N539" s="343"/>
      <c r="O539" s="343"/>
      <c r="BK539" s="223"/>
      <c r="BL539" s="224"/>
      <c r="BM539" s="247"/>
      <c r="BS539" s="149"/>
      <c r="BV539" s="149"/>
      <c r="BW539" s="149"/>
      <c r="BX539" s="149"/>
      <c r="BY539" s="149"/>
      <c r="BZ539" s="149"/>
    </row>
    <row r="540" spans="1:96" s="6" customFormat="1" ht="14.4" x14ac:dyDescent="0.25">
      <c r="B540" s="255"/>
      <c r="C540" s="255"/>
      <c r="D540" s="255"/>
      <c r="E540" s="382">
        <f>SUM(E519:E539)</f>
        <v>0</v>
      </c>
      <c r="F540" s="376"/>
      <c r="G540" s="376"/>
      <c r="H540" s="376"/>
      <c r="I540" s="376"/>
      <c r="J540" s="175"/>
      <c r="K540" s="65"/>
      <c r="L540" s="175"/>
      <c r="M540" s="175"/>
      <c r="N540" s="175"/>
      <c r="O540" s="65"/>
      <c r="Q540" s="76"/>
      <c r="BG540" s="7"/>
      <c r="BI540" s="7"/>
      <c r="BJ540" s="7"/>
      <c r="BK540" s="236"/>
      <c r="BL540" s="237"/>
      <c r="BM540" s="247"/>
      <c r="BN540" s="238"/>
      <c r="BO540" s="195">
        <f>SUM(BO519:BO539)</f>
        <v>0</v>
      </c>
      <c r="BP540" s="195">
        <f>SUM(BP519:BP539)</f>
        <v>0</v>
      </c>
      <c r="BQ540" s="195">
        <f>SUM(BQ519:BQ539)</f>
        <v>0</v>
      </c>
      <c r="BR540" s="195">
        <f>SUM(BR519:BR539)</f>
        <v>0</v>
      </c>
      <c r="BS540" s="111"/>
      <c r="BV540" s="243"/>
      <c r="BW540" s="243"/>
      <c r="BX540" s="243"/>
      <c r="BY540" s="243"/>
      <c r="BZ540" s="243"/>
    </row>
    <row r="541" spans="1:96" s="6" customFormat="1" x14ac:dyDescent="0.25">
      <c r="A541" s="235"/>
      <c r="B541" s="245"/>
      <c r="C541" s="245"/>
      <c r="D541" s="245"/>
      <c r="E541" s="257"/>
      <c r="F541" s="258"/>
      <c r="G541" s="258"/>
      <c r="H541" s="258"/>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236"/>
      <c r="BL541" s="237"/>
      <c r="BM541" s="247"/>
      <c r="BN541" s="238"/>
      <c r="BP541" s="19"/>
      <c r="BQ541" s="19"/>
      <c r="BR541" s="27"/>
      <c r="BS541" s="111"/>
      <c r="BT541" s="7"/>
      <c r="BV541" s="284"/>
      <c r="BW541" s="284"/>
      <c r="BX541" s="284"/>
      <c r="BY541" s="284"/>
      <c r="BZ541" s="284"/>
      <c r="CI541" s="7"/>
      <c r="CJ541" s="7"/>
      <c r="CK541" s="7"/>
      <c r="CL541" s="7"/>
      <c r="CM541" s="7"/>
      <c r="CN541" s="7"/>
      <c r="CO541" s="7"/>
      <c r="CP541" s="7"/>
      <c r="CQ541" s="7"/>
      <c r="CR541" s="7"/>
    </row>
    <row r="542" spans="1:96" x14ac:dyDescent="0.25">
      <c r="B542" s="66"/>
      <c r="C542" s="66"/>
      <c r="D542" s="66"/>
      <c r="E542" s="145"/>
      <c r="F542" s="145"/>
      <c r="G542" s="145"/>
      <c r="H542" s="145"/>
      <c r="I542" s="145"/>
      <c r="J542" s="145"/>
      <c r="K542" s="145"/>
      <c r="L542" s="145"/>
      <c r="M542" s="145"/>
      <c r="N542" s="145"/>
      <c r="O542" s="145"/>
      <c r="BJ542" s="6"/>
      <c r="BK542" s="189"/>
      <c r="BL542" s="190"/>
      <c r="BM542" s="221"/>
      <c r="BN542" s="168"/>
      <c r="BO542" s="6"/>
      <c r="BT542" s="6"/>
    </row>
    <row r="543" spans="1:96" x14ac:dyDescent="0.25">
      <c r="BJ543" s="6"/>
      <c r="BK543" s="189"/>
      <c r="BL543" s="248"/>
      <c r="BM543" s="168"/>
      <c r="BN543" s="168"/>
      <c r="BO543" s="6"/>
      <c r="BT543" s="6"/>
    </row>
    <row r="544" spans="1:96" ht="29.25" customHeight="1" x14ac:dyDescent="0.25">
      <c r="BJ544" s="6"/>
      <c r="BK544" s="189"/>
      <c r="BL544" s="248"/>
      <c r="BM544" s="571" t="s">
        <v>48</v>
      </c>
      <c r="BN544" s="571"/>
      <c r="BO544" s="285"/>
      <c r="BP544" s="285"/>
      <c r="BQ544" s="285"/>
      <c r="BR544" s="285"/>
      <c r="BS544" s="2"/>
      <c r="BU544" s="2"/>
    </row>
    <row r="545" spans="1:91" x14ac:dyDescent="0.25">
      <c r="BJ545" s="6"/>
      <c r="BK545" s="189"/>
      <c r="BL545" s="248"/>
      <c r="BM545" s="111"/>
      <c r="BN545" s="222"/>
      <c r="BO545" s="6"/>
      <c r="BP545" s="6"/>
      <c r="BQ545" s="2"/>
      <c r="BR545" s="2"/>
      <c r="BS545" s="2"/>
      <c r="BU545" s="2"/>
    </row>
    <row r="546" spans="1:91" ht="28.8" x14ac:dyDescent="0.25">
      <c r="BJ546" s="6"/>
      <c r="BK546" s="189"/>
      <c r="BL546" s="248"/>
      <c r="BM546" s="111"/>
      <c r="BN546" s="222"/>
      <c r="BO546" s="73" t="s">
        <v>69</v>
      </c>
      <c r="BP546" s="73" t="s">
        <v>30</v>
      </c>
      <c r="BQ546" s="73" t="s">
        <v>29</v>
      </c>
      <c r="BR546" s="73" t="s">
        <v>70</v>
      </c>
      <c r="BS546" s="2"/>
      <c r="BU546" s="2"/>
    </row>
    <row r="547" spans="1:91" ht="14.4" x14ac:dyDescent="0.25">
      <c r="BJ547" s="6"/>
      <c r="BK547" s="189"/>
      <c r="BL547" s="248"/>
      <c r="BM547" s="562" t="s">
        <v>90</v>
      </c>
      <c r="BN547" s="562"/>
      <c r="BO547" s="286">
        <f>BH260</f>
        <v>0</v>
      </c>
      <c r="BP547" s="288">
        <f>BP260</f>
        <v>0</v>
      </c>
      <c r="BQ547" s="289">
        <f>BR260</f>
        <v>0</v>
      </c>
      <c r="BR547" s="287">
        <f>BO260</f>
        <v>0</v>
      </c>
      <c r="BS547" s="2"/>
      <c r="BU547" s="2"/>
    </row>
    <row r="548" spans="1:91" ht="14.4" x14ac:dyDescent="0.3">
      <c r="BJ548" s="6"/>
      <c r="BK548" s="189"/>
      <c r="BL548" s="248"/>
      <c r="BM548" s="562" t="s">
        <v>118</v>
      </c>
      <c r="BN548" s="562"/>
      <c r="BO548" s="290">
        <f>SUM(BO549:BO551)</f>
        <v>0</v>
      </c>
      <c r="BP548" s="294">
        <f>SUM(BP549:BP551)</f>
        <v>0</v>
      </c>
      <c r="BQ548" s="292">
        <f>SUM(BQ549:BQ551)</f>
        <v>0</v>
      </c>
      <c r="BR548" s="291">
        <f>SUM(BR549:BR551)</f>
        <v>0</v>
      </c>
      <c r="BS548" s="2"/>
      <c r="BU548" s="2"/>
    </row>
    <row r="549" spans="1:91" ht="14.4" x14ac:dyDescent="0.25">
      <c r="BJ549" s="6"/>
      <c r="BK549" s="189"/>
      <c r="BL549" s="248"/>
      <c r="BM549" s="565" t="s">
        <v>60</v>
      </c>
      <c r="BN549" s="565"/>
      <c r="BO549" s="295">
        <f>BH319</f>
        <v>0</v>
      </c>
      <c r="BP549" s="288">
        <f>BP319</f>
        <v>0</v>
      </c>
      <c r="BQ549" s="289">
        <f>BR319</f>
        <v>0</v>
      </c>
      <c r="BR549" s="287">
        <f>BO319</f>
        <v>0</v>
      </c>
      <c r="BS549" s="2"/>
      <c r="BU549" s="2"/>
    </row>
    <row r="550" spans="1:91" ht="14.4" x14ac:dyDescent="0.25">
      <c r="BJ550" s="6"/>
      <c r="BK550" s="189"/>
      <c r="BL550" s="248"/>
      <c r="BM550" s="565" t="s">
        <v>26</v>
      </c>
      <c r="BN550" s="565"/>
      <c r="BO550" s="295">
        <f>BH366</f>
        <v>0</v>
      </c>
      <c r="BP550" s="288">
        <f>BP366</f>
        <v>0</v>
      </c>
      <c r="BQ550" s="289">
        <f>BR366</f>
        <v>0</v>
      </c>
      <c r="BR550" s="287">
        <f>BO366</f>
        <v>0</v>
      </c>
      <c r="BS550" s="2"/>
      <c r="BU550" s="2"/>
      <c r="BY550" s="72"/>
      <c r="BZ550" s="72"/>
    </row>
    <row r="551" spans="1:91" s="94" customFormat="1" ht="15.6" x14ac:dyDescent="0.3">
      <c r="A551" s="260"/>
      <c r="B551" s="259"/>
      <c r="I551" s="261"/>
      <c r="J551" s="261"/>
      <c r="K551" s="261"/>
      <c r="L551" s="142"/>
      <c r="M551" s="142"/>
      <c r="N551" s="142"/>
      <c r="O551" s="142"/>
      <c r="P551" s="142"/>
      <c r="Q551" s="142"/>
      <c r="R551" s="142"/>
      <c r="S551" s="142"/>
      <c r="T551" s="142"/>
      <c r="U551" s="142"/>
      <c r="V551" s="142"/>
      <c r="W551" s="142"/>
      <c r="X551" s="142"/>
      <c r="Y551" s="142"/>
      <c r="Z551" s="142"/>
      <c r="AA551" s="142"/>
      <c r="AB551" s="142"/>
      <c r="AC551" s="142"/>
      <c r="AD551" s="142"/>
      <c r="AE551" s="142"/>
      <c r="AF551" s="142"/>
      <c r="AG551" s="142"/>
      <c r="AH551" s="142"/>
      <c r="AI551" s="142"/>
      <c r="AJ551" s="142"/>
      <c r="AK551" s="142"/>
      <c r="AL551" s="142"/>
      <c r="AM551" s="142"/>
      <c r="AN551" s="142"/>
      <c r="AO551" s="142"/>
      <c r="AP551" s="142"/>
      <c r="AQ551" s="142"/>
      <c r="AR551" s="142"/>
      <c r="AS551" s="142"/>
      <c r="AT551" s="142"/>
      <c r="AU551" s="142"/>
      <c r="AV551" s="142"/>
      <c r="AW551" s="142"/>
      <c r="AX551" s="142"/>
      <c r="AY551" s="142"/>
      <c r="AZ551" s="142"/>
      <c r="BA551" s="142"/>
      <c r="BB551" s="142"/>
      <c r="BC551" s="142"/>
      <c r="BD551" s="142"/>
      <c r="BE551" s="142"/>
      <c r="BF551" s="142"/>
      <c r="BG551" s="142"/>
      <c r="BH551" s="142"/>
      <c r="BI551" s="142"/>
      <c r="BJ551" s="142"/>
      <c r="BK551" s="189"/>
      <c r="BL551" s="262"/>
      <c r="BM551" s="565" t="s">
        <v>27</v>
      </c>
      <c r="BN551" s="565"/>
      <c r="BO551" s="295">
        <f>E410</f>
        <v>0</v>
      </c>
      <c r="BP551" s="288">
        <f>BP410</f>
        <v>0</v>
      </c>
      <c r="BQ551" s="289">
        <f>BR410</f>
        <v>0</v>
      </c>
      <c r="BR551" s="287">
        <f>BO410</f>
        <v>0</v>
      </c>
      <c r="CG551" s="95"/>
      <c r="CH551" s="96"/>
      <c r="CI551" s="97"/>
      <c r="CJ551" s="95"/>
      <c r="CK551" s="95"/>
      <c r="CL551" s="95"/>
      <c r="CM551" s="95"/>
    </row>
    <row r="552" spans="1:91" s="98" customFormat="1" ht="15.6" x14ac:dyDescent="0.3">
      <c r="A552" s="263"/>
      <c r="B552" s="264"/>
      <c r="I552" s="261"/>
      <c r="J552" s="261"/>
      <c r="K552" s="261"/>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2"/>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c r="BD552" s="142"/>
      <c r="BE552" s="142"/>
      <c r="BF552" s="142"/>
      <c r="BG552" s="142"/>
      <c r="BH552" s="142"/>
      <c r="BI552" s="142"/>
      <c r="BJ552" s="142"/>
      <c r="BK552" s="189"/>
      <c r="BL552" s="262"/>
      <c r="BM552" s="562" t="s">
        <v>91</v>
      </c>
      <c r="BN552" s="562"/>
      <c r="BO552" s="286">
        <f>BH483</f>
        <v>0</v>
      </c>
      <c r="BP552" s="288">
        <f>BP483</f>
        <v>0</v>
      </c>
      <c r="BQ552" s="289">
        <f>BR483</f>
        <v>0</v>
      </c>
      <c r="BR552" s="287">
        <f>BO483</f>
        <v>0</v>
      </c>
      <c r="CG552" s="99"/>
      <c r="CH552" s="100"/>
      <c r="CI552" s="101"/>
      <c r="CJ552" s="99"/>
      <c r="CK552" s="99"/>
      <c r="CL552" s="99"/>
      <c r="CM552" s="99"/>
    </row>
    <row r="553" spans="1:91" s="94" customFormat="1" ht="15.6" x14ac:dyDescent="0.3">
      <c r="A553" s="260"/>
      <c r="B553" s="265"/>
      <c r="I553" s="261"/>
      <c r="J553" s="261"/>
      <c r="K553" s="261"/>
      <c r="L553" s="142"/>
      <c r="M553" s="142"/>
      <c r="N553" s="142"/>
      <c r="O553" s="142"/>
      <c r="P553" s="142"/>
      <c r="Q553" s="142"/>
      <c r="R553" s="142"/>
      <c r="S553" s="142"/>
      <c r="T553" s="142"/>
      <c r="U553" s="142"/>
      <c r="V553" s="142"/>
      <c r="W553" s="142"/>
      <c r="X553" s="142"/>
      <c r="Y553" s="142"/>
      <c r="Z553" s="142"/>
      <c r="AA553" s="142"/>
      <c r="AB553" s="142"/>
      <c r="AC553" s="142"/>
      <c r="AD553" s="142"/>
      <c r="AE553" s="142"/>
      <c r="AF553" s="142"/>
      <c r="AG553" s="142"/>
      <c r="AH553" s="142"/>
      <c r="AI553" s="142"/>
      <c r="AJ553" s="142"/>
      <c r="AK553" s="142"/>
      <c r="AL553" s="142"/>
      <c r="AM553" s="142"/>
      <c r="AN553" s="142"/>
      <c r="AO553" s="142"/>
      <c r="AP553" s="142"/>
      <c r="AQ553" s="142"/>
      <c r="AR553" s="142"/>
      <c r="AS553" s="142"/>
      <c r="AT553" s="142"/>
      <c r="AU553" s="142"/>
      <c r="AV553" s="142"/>
      <c r="AW553" s="142"/>
      <c r="AX553" s="142"/>
      <c r="AY553" s="142"/>
      <c r="AZ553" s="142"/>
      <c r="BA553" s="142"/>
      <c r="BB553" s="142"/>
      <c r="BC553" s="142"/>
      <c r="BD553" s="142"/>
      <c r="BE553" s="142"/>
      <c r="BF553" s="142"/>
      <c r="BG553" s="142"/>
      <c r="BH553" s="142"/>
      <c r="BI553" s="142"/>
      <c r="BJ553" s="142"/>
      <c r="BK553" s="189"/>
      <c r="BL553" s="262"/>
      <c r="BM553" s="562" t="s">
        <v>119</v>
      </c>
      <c r="BN553" s="562"/>
      <c r="BO553" s="286">
        <f>BH510</f>
        <v>0</v>
      </c>
      <c r="BP553" s="288">
        <f>BP510</f>
        <v>0</v>
      </c>
      <c r="BQ553" s="289">
        <f>BR510</f>
        <v>0</v>
      </c>
      <c r="BR553" s="287">
        <f>BO510</f>
        <v>0</v>
      </c>
      <c r="CG553" s="95"/>
      <c r="CH553" s="96"/>
      <c r="CI553" s="97"/>
      <c r="CJ553" s="95"/>
      <c r="CK553" s="95"/>
      <c r="CL553" s="95"/>
      <c r="CM553" s="95"/>
    </row>
    <row r="554" spans="1:91" s="98" customFormat="1" ht="15.6" x14ac:dyDescent="0.3">
      <c r="A554" s="263"/>
      <c r="B554" s="264"/>
      <c r="I554" s="261"/>
      <c r="J554" s="261"/>
      <c r="K554" s="261"/>
      <c r="L554" s="142"/>
      <c r="M554" s="142"/>
      <c r="N554" s="142"/>
      <c r="O554" s="142"/>
      <c r="P554" s="142"/>
      <c r="Q554" s="142"/>
      <c r="R554" s="142"/>
      <c r="S554" s="142"/>
      <c r="T554" s="142"/>
      <c r="U554" s="142"/>
      <c r="V554" s="142"/>
      <c r="W554" s="142"/>
      <c r="X554" s="142"/>
      <c r="Y554" s="142"/>
      <c r="Z554" s="142"/>
      <c r="AA554" s="142"/>
      <c r="AB554" s="142"/>
      <c r="AC554" s="142"/>
      <c r="AD554" s="142"/>
      <c r="AE554" s="142"/>
      <c r="AF554" s="142"/>
      <c r="AG554" s="142"/>
      <c r="AH554" s="142"/>
      <c r="AI554" s="142"/>
      <c r="AJ554" s="142"/>
      <c r="AK554" s="142"/>
      <c r="AL554" s="142"/>
      <c r="AM554" s="142"/>
      <c r="AN554" s="142"/>
      <c r="AO554" s="142"/>
      <c r="AP554" s="142"/>
      <c r="AQ554" s="142"/>
      <c r="AR554" s="142"/>
      <c r="AS554" s="142"/>
      <c r="AT554" s="142"/>
      <c r="AU554" s="142"/>
      <c r="AV554" s="142"/>
      <c r="AW554" s="142"/>
      <c r="AX554" s="142"/>
      <c r="AY554" s="142"/>
      <c r="AZ554" s="142"/>
      <c r="BA554" s="142"/>
      <c r="BB554" s="142"/>
      <c r="BC554" s="142"/>
      <c r="BD554" s="142"/>
      <c r="BE554" s="142"/>
      <c r="BF554" s="142"/>
      <c r="BG554" s="142"/>
      <c r="BH554" s="142"/>
      <c r="BI554" s="142"/>
      <c r="BJ554" s="142"/>
      <c r="BK554" s="189"/>
      <c r="BL554" s="262"/>
      <c r="BM554" s="562" t="s">
        <v>20</v>
      </c>
      <c r="BN554" s="562"/>
      <c r="BO554" s="286">
        <f>E540</f>
        <v>0</v>
      </c>
      <c r="BP554" s="288">
        <f>BP540</f>
        <v>0</v>
      </c>
      <c r="BQ554" s="289">
        <f>BR540</f>
        <v>0</v>
      </c>
      <c r="BR554" s="287">
        <f>BO540</f>
        <v>0</v>
      </c>
      <c r="CG554" s="99"/>
      <c r="CH554" s="100"/>
      <c r="CI554" s="101"/>
      <c r="CJ554" s="99"/>
      <c r="CK554" s="99"/>
      <c r="CL554" s="99"/>
      <c r="CM554" s="99"/>
    </row>
    <row r="555" spans="1:91" s="94" customFormat="1" ht="15.6" x14ac:dyDescent="0.3">
      <c r="A555" s="260"/>
      <c r="B555" s="259"/>
      <c r="I555" s="261"/>
      <c r="J555" s="261"/>
      <c r="K555" s="261"/>
      <c r="L555" s="142"/>
      <c r="M555" s="142"/>
      <c r="N555" s="142"/>
      <c r="O555" s="142"/>
      <c r="P555" s="142"/>
      <c r="Q555" s="142"/>
      <c r="R555" s="142"/>
      <c r="S555" s="142"/>
      <c r="T555" s="142"/>
      <c r="U555" s="142"/>
      <c r="V555" s="142"/>
      <c r="W555" s="142"/>
      <c r="X555" s="142"/>
      <c r="Y555" s="142"/>
      <c r="Z555" s="142"/>
      <c r="AA555" s="142"/>
      <c r="AB555" s="142"/>
      <c r="AC555" s="142"/>
      <c r="AD555" s="142"/>
      <c r="AE555" s="142"/>
      <c r="AF555" s="142"/>
      <c r="AG555" s="142"/>
      <c r="AH555" s="142"/>
      <c r="AI555" s="142"/>
      <c r="AJ555" s="142"/>
      <c r="AK555" s="142"/>
      <c r="AL555" s="142"/>
      <c r="AM555" s="142"/>
      <c r="AN555" s="142"/>
      <c r="AO555" s="142"/>
      <c r="AP555" s="142"/>
      <c r="AQ555" s="142"/>
      <c r="AR555" s="142"/>
      <c r="AS555" s="142"/>
      <c r="AT555" s="142"/>
      <c r="AU555" s="142"/>
      <c r="AV555" s="142"/>
      <c r="AW555" s="142"/>
      <c r="AX555" s="142"/>
      <c r="AY555" s="142"/>
      <c r="AZ555" s="142"/>
      <c r="BA555" s="142"/>
      <c r="BB555" s="142"/>
      <c r="BC555" s="142"/>
      <c r="BD555" s="142"/>
      <c r="BE555" s="142"/>
      <c r="BF555" s="142"/>
      <c r="BG555" s="142"/>
      <c r="BH555" s="142"/>
      <c r="BI555" s="142"/>
      <c r="BJ555" s="142"/>
      <c r="BK555" s="189"/>
      <c r="BL555" s="262"/>
      <c r="BM555" s="114"/>
      <c r="BN555" s="293"/>
      <c r="BO555" s="275"/>
      <c r="BP555" s="277"/>
      <c r="BQ555" s="261"/>
      <c r="BR555" s="276"/>
      <c r="CG555" s="95"/>
      <c r="CH555" s="96"/>
      <c r="CI555" s="97"/>
      <c r="CJ555" s="95"/>
      <c r="CK555" s="95"/>
      <c r="CL555" s="95"/>
      <c r="CM555" s="95"/>
    </row>
    <row r="556" spans="1:91" s="94" customFormat="1" ht="15.6" x14ac:dyDescent="0.3">
      <c r="A556" s="260"/>
      <c r="B556" s="266"/>
      <c r="I556" s="261"/>
      <c r="J556" s="261"/>
      <c r="K556" s="261"/>
      <c r="L556" s="142"/>
      <c r="M556" s="142"/>
      <c r="N556" s="142"/>
      <c r="O556" s="142"/>
      <c r="P556" s="142"/>
      <c r="Q556" s="142"/>
      <c r="R556" s="142"/>
      <c r="S556" s="142"/>
      <c r="T556" s="142"/>
      <c r="U556" s="142"/>
      <c r="V556" s="142"/>
      <c r="W556" s="142"/>
      <c r="X556" s="142"/>
      <c r="Y556" s="142"/>
      <c r="Z556" s="142"/>
      <c r="AA556" s="142"/>
      <c r="AB556" s="142"/>
      <c r="AC556" s="142"/>
      <c r="AD556" s="142"/>
      <c r="AE556" s="142"/>
      <c r="AF556" s="142"/>
      <c r="AG556" s="142"/>
      <c r="AH556" s="142"/>
      <c r="AI556" s="142"/>
      <c r="AJ556" s="142"/>
      <c r="AK556" s="142"/>
      <c r="AL556" s="142"/>
      <c r="AM556" s="142"/>
      <c r="AN556" s="142"/>
      <c r="AO556" s="142"/>
      <c r="AP556" s="142"/>
      <c r="AQ556" s="142"/>
      <c r="AR556" s="142"/>
      <c r="AS556" s="142"/>
      <c r="AT556" s="142"/>
      <c r="AU556" s="142"/>
      <c r="AV556" s="142"/>
      <c r="AW556" s="142"/>
      <c r="AX556" s="142"/>
      <c r="AY556" s="142"/>
      <c r="AZ556" s="142"/>
      <c r="BA556" s="142"/>
      <c r="BB556" s="142"/>
      <c r="BC556" s="142"/>
      <c r="BD556" s="142"/>
      <c r="BE556" s="142"/>
      <c r="BF556" s="142"/>
      <c r="BG556" s="142"/>
      <c r="BH556" s="142"/>
      <c r="BI556" s="142"/>
      <c r="BJ556" s="142"/>
      <c r="BK556" s="189"/>
      <c r="BL556" s="262"/>
      <c r="BM556" s="562" t="s">
        <v>71</v>
      </c>
      <c r="BN556" s="562"/>
      <c r="BO556" s="274">
        <f>BO547+BO548+SUM(BO552:BO554)</f>
        <v>0</v>
      </c>
      <c r="BP556" s="274">
        <f>BP547+BP548+SUM(BP552:BP554)</f>
        <v>0</v>
      </c>
      <c r="BQ556" s="274">
        <f>BQ547+BQ548+SUM(BQ552:BQ554)</f>
        <v>0</v>
      </c>
      <c r="BR556" s="274">
        <f>BR547+BR548+SUM(BR552:BR554)</f>
        <v>0</v>
      </c>
      <c r="CG556" s="95"/>
      <c r="CH556" s="96"/>
      <c r="CI556" s="97"/>
      <c r="CJ556" s="95"/>
      <c r="CK556" s="95"/>
      <c r="CL556" s="95"/>
      <c r="CM556" s="95"/>
    </row>
    <row r="557" spans="1:91" s="94" customFormat="1" ht="15.6" x14ac:dyDescent="0.3">
      <c r="A557" s="260"/>
      <c r="B557" s="266"/>
      <c r="I557" s="261"/>
      <c r="J557" s="261"/>
      <c r="K557" s="261"/>
      <c r="L557" s="142"/>
      <c r="M557" s="142"/>
      <c r="N557" s="142"/>
      <c r="O557" s="142"/>
      <c r="P557" s="142"/>
      <c r="Q557" s="142"/>
      <c r="R557" s="142"/>
      <c r="S557" s="142"/>
      <c r="T557" s="142"/>
      <c r="U557" s="142"/>
      <c r="V557" s="142"/>
      <c r="W557" s="142"/>
      <c r="X557" s="142"/>
      <c r="Y557" s="142"/>
      <c r="Z557" s="142"/>
      <c r="AA557" s="142"/>
      <c r="AB557" s="142"/>
      <c r="AC557" s="142"/>
      <c r="AD557" s="142"/>
      <c r="AE557" s="142"/>
      <c r="AF557" s="142"/>
      <c r="AG557" s="142"/>
      <c r="AH557" s="142"/>
      <c r="AI557" s="142"/>
      <c r="AJ557" s="142"/>
      <c r="AK557" s="142"/>
      <c r="AL557" s="142"/>
      <c r="AM557" s="142"/>
      <c r="AN557" s="142"/>
      <c r="AO557" s="142"/>
      <c r="AP557" s="142"/>
      <c r="AQ557" s="142"/>
      <c r="AR557" s="142"/>
      <c r="AS557" s="142"/>
      <c r="AT557" s="142"/>
      <c r="AU557" s="142"/>
      <c r="AV557" s="142"/>
      <c r="AW557" s="142"/>
      <c r="AX557" s="142"/>
      <c r="AY557" s="142"/>
      <c r="AZ557" s="142"/>
      <c r="BA557" s="142"/>
      <c r="BB557" s="142"/>
      <c r="BC557" s="142"/>
      <c r="BD557" s="142"/>
      <c r="BE557" s="142"/>
      <c r="BF557" s="142"/>
      <c r="BG557" s="142"/>
      <c r="BH557" s="142"/>
      <c r="BI557" s="142"/>
      <c r="BJ557" s="142"/>
      <c r="BK557" s="189"/>
      <c r="BL557" s="262"/>
      <c r="BM557" s="281"/>
      <c r="BS557" s="114"/>
      <c r="BT557" s="142"/>
      <c r="CG557" s="95"/>
      <c r="CH557" s="96"/>
      <c r="CI557" s="97"/>
      <c r="CJ557" s="95"/>
      <c r="CK557" s="95"/>
      <c r="CL557" s="95"/>
      <c r="CM557" s="95"/>
    </row>
    <row r="558" spans="1:91" s="94" customFormat="1" ht="15.6" x14ac:dyDescent="0.3">
      <c r="A558" s="260"/>
      <c r="B558" s="267"/>
      <c r="I558" s="261"/>
      <c r="J558" s="261"/>
      <c r="K558" s="261"/>
      <c r="L558" s="142"/>
      <c r="M558" s="142"/>
      <c r="N558" s="142"/>
      <c r="O558" s="142"/>
      <c r="P558" s="142"/>
      <c r="Q558" s="142"/>
      <c r="R558" s="142"/>
      <c r="S558" s="142"/>
      <c r="T558" s="142"/>
      <c r="U558" s="142"/>
      <c r="V558" s="142"/>
      <c r="W558" s="142"/>
      <c r="X558" s="142"/>
      <c r="Y558" s="142"/>
      <c r="Z558" s="142"/>
      <c r="AA558" s="142"/>
      <c r="AB558" s="142"/>
      <c r="AC558" s="142"/>
      <c r="AD558" s="142"/>
      <c r="AE558" s="142"/>
      <c r="AF558" s="142"/>
      <c r="AG558" s="142"/>
      <c r="AH558" s="142"/>
      <c r="AI558" s="142"/>
      <c r="AJ558" s="142"/>
      <c r="AK558" s="142"/>
      <c r="AL558" s="142"/>
      <c r="AM558" s="142"/>
      <c r="AN558" s="142"/>
      <c r="AO558" s="142"/>
      <c r="AP558" s="142"/>
      <c r="AQ558" s="142"/>
      <c r="AR558" s="142"/>
      <c r="AS558" s="142"/>
      <c r="AT558" s="142"/>
      <c r="AU558" s="142"/>
      <c r="AV558" s="142"/>
      <c r="AW558" s="142"/>
      <c r="AX558" s="142"/>
      <c r="AY558" s="142"/>
      <c r="AZ558" s="142"/>
      <c r="BA558" s="142"/>
      <c r="BB558" s="142"/>
      <c r="BC558" s="142"/>
      <c r="BD558" s="142"/>
      <c r="BE558" s="142"/>
      <c r="BF558" s="142"/>
      <c r="BG558" s="142"/>
      <c r="BH558" s="142"/>
      <c r="BI558" s="142"/>
      <c r="BJ558" s="142"/>
      <c r="BK558" s="142"/>
      <c r="BL558" s="262"/>
      <c r="BM558" s="281"/>
      <c r="BS558" s="114"/>
      <c r="BT558" s="142"/>
      <c r="CG558" s="95"/>
      <c r="CH558" s="96"/>
      <c r="CI558" s="97"/>
      <c r="CJ558" s="95"/>
      <c r="CK558" s="95"/>
      <c r="CL558" s="95"/>
      <c r="CM558" s="95"/>
    </row>
    <row r="559" spans="1:91" s="94" customFormat="1" ht="16.5" customHeight="1" x14ac:dyDescent="0.3">
      <c r="A559" s="260"/>
      <c r="B559" s="267"/>
      <c r="I559" s="261"/>
      <c r="J559" s="261"/>
      <c r="K559" s="261"/>
      <c r="L559" s="142"/>
      <c r="M559" s="142"/>
      <c r="N559" s="142"/>
      <c r="O559" s="142"/>
      <c r="P559" s="142"/>
      <c r="Q559" s="142"/>
      <c r="R559" s="142"/>
      <c r="S559" s="142"/>
      <c r="T559" s="142"/>
      <c r="U559" s="142"/>
      <c r="V559" s="142"/>
      <c r="W559" s="142"/>
      <c r="X559" s="142"/>
      <c r="Y559" s="142"/>
      <c r="Z559" s="142"/>
      <c r="AA559" s="142"/>
      <c r="AB559" s="142"/>
      <c r="AC559" s="142"/>
      <c r="AD559" s="142"/>
      <c r="AE559" s="142"/>
      <c r="AF559" s="142"/>
      <c r="AG559" s="142"/>
      <c r="AH559" s="142"/>
      <c r="AI559" s="142"/>
      <c r="AJ559" s="142"/>
      <c r="AK559" s="142"/>
      <c r="AL559" s="142"/>
      <c r="AM559" s="142"/>
      <c r="AN559" s="142"/>
      <c r="AO559" s="142"/>
      <c r="AP559" s="142"/>
      <c r="AQ559" s="142"/>
      <c r="AR559" s="142"/>
      <c r="AS559" s="142"/>
      <c r="AT559" s="142"/>
      <c r="AU559" s="142"/>
      <c r="AV559" s="142"/>
      <c r="AW559" s="142"/>
      <c r="AX559" s="142"/>
      <c r="AY559" s="142"/>
      <c r="AZ559" s="142"/>
      <c r="BA559" s="142"/>
      <c r="BB559" s="142"/>
      <c r="BC559" s="142"/>
      <c r="BD559" s="142"/>
      <c r="BE559" s="142"/>
      <c r="BF559" s="142"/>
      <c r="BG559" s="142"/>
      <c r="BH559" s="142"/>
      <c r="BI559" s="142"/>
      <c r="BJ559" s="142"/>
      <c r="BK559" s="142"/>
      <c r="BL559" s="262"/>
      <c r="BM559" s="142"/>
      <c r="BN559" s="142"/>
      <c r="BO559" s="142"/>
      <c r="BP559" s="93"/>
      <c r="BQ559" s="93"/>
      <c r="BR559" s="92"/>
      <c r="BS559" s="114"/>
      <c r="BT559" s="142"/>
      <c r="CG559" s="95"/>
      <c r="CH559" s="102"/>
      <c r="CI559" s="102"/>
      <c r="CJ559" s="95"/>
      <c r="CK559" s="95"/>
      <c r="CL559" s="95"/>
      <c r="CM559" s="95"/>
    </row>
    <row r="560" spans="1:91" s="65" customFormat="1" ht="11.1" customHeight="1" x14ac:dyDescent="0.3">
      <c r="A560" s="268"/>
      <c r="B560" s="269"/>
      <c r="C560" s="270"/>
      <c r="D560" s="270"/>
      <c r="E560" s="271"/>
      <c r="F560" s="270"/>
      <c r="G560" s="27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42"/>
      <c r="AF560" s="142"/>
      <c r="AG560" s="142"/>
      <c r="AH560" s="142"/>
      <c r="AI560" s="142"/>
      <c r="AJ560" s="142"/>
      <c r="AK560" s="142"/>
      <c r="AL560" s="142"/>
      <c r="AM560" s="142"/>
      <c r="AN560" s="142"/>
      <c r="AO560" s="142"/>
      <c r="AP560" s="142"/>
      <c r="AQ560" s="142"/>
      <c r="AR560" s="142"/>
      <c r="AS560" s="142"/>
      <c r="AT560" s="142"/>
      <c r="AU560" s="142"/>
      <c r="AV560" s="142"/>
      <c r="AW560" s="142"/>
      <c r="AX560" s="142"/>
      <c r="AY560" s="142"/>
      <c r="AZ560" s="142"/>
      <c r="BA560" s="142"/>
      <c r="BB560" s="142"/>
      <c r="BC560" s="142"/>
      <c r="BD560" s="142"/>
      <c r="BE560" s="142"/>
      <c r="BF560" s="142"/>
      <c r="BG560" s="142"/>
      <c r="BH560" s="142"/>
      <c r="BI560" s="142"/>
      <c r="BJ560" s="142"/>
      <c r="BK560" s="142"/>
      <c r="BL560" s="262"/>
      <c r="BM560" s="142"/>
      <c r="BN560" s="142"/>
      <c r="BO560" s="142"/>
      <c r="BP560" s="22"/>
      <c r="BQ560" s="22"/>
      <c r="BR560" s="29"/>
      <c r="BS560" s="115"/>
      <c r="BT560" s="142"/>
      <c r="CA560" s="11"/>
      <c r="CB560" s="11"/>
      <c r="CC560" s="11"/>
      <c r="CD560" s="14"/>
      <c r="CE560" s="14"/>
      <c r="CF560" s="14"/>
      <c r="CG560" s="14"/>
      <c r="CH560" s="13"/>
      <c r="CI560" s="13"/>
      <c r="CJ560" s="13"/>
      <c r="CK560" s="13"/>
      <c r="CL560" s="13"/>
      <c r="CM560" s="11"/>
    </row>
    <row r="561" spans="2:80" x14ac:dyDescent="0.25">
      <c r="B561" s="91"/>
      <c r="C561" s="133"/>
      <c r="D561" s="133"/>
      <c r="E561" s="139"/>
      <c r="F561" s="139"/>
      <c r="G561" s="139"/>
      <c r="H561" s="139"/>
      <c r="I561" s="139"/>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1"/>
      <c r="AU561" s="131"/>
      <c r="AV561" s="131"/>
      <c r="AW561" s="131"/>
      <c r="AX561" s="131"/>
      <c r="AY561" s="131"/>
      <c r="AZ561" s="131"/>
      <c r="BA561" s="131"/>
      <c r="BB561" s="131"/>
      <c r="BC561" s="131"/>
      <c r="BD561" s="131"/>
      <c r="BE561" s="131"/>
      <c r="BF561" s="131"/>
      <c r="BG561" s="132"/>
      <c r="BH561" s="132"/>
      <c r="BI561" s="132"/>
      <c r="BJ561" s="132"/>
      <c r="BK561" s="132"/>
      <c r="BL561" s="133"/>
      <c r="BM561" s="131"/>
      <c r="BT561" s="132"/>
    </row>
    <row r="562" spans="2:80" x14ac:dyDescent="0.25">
      <c r="B562" s="132"/>
      <c r="C562" s="133"/>
      <c r="D562" s="133"/>
      <c r="E562" s="139"/>
      <c r="F562" s="139"/>
      <c r="G562" s="139"/>
      <c r="H562" s="139"/>
      <c r="I562" s="139"/>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1"/>
      <c r="AU562" s="131"/>
      <c r="AV562" s="131"/>
      <c r="AW562" s="131"/>
      <c r="AX562" s="131"/>
      <c r="AY562" s="131"/>
      <c r="AZ562" s="131"/>
      <c r="BA562" s="131"/>
      <c r="BB562" s="131"/>
      <c r="BC562" s="131"/>
      <c r="BD562" s="131"/>
      <c r="BE562" s="131"/>
      <c r="BF562" s="131"/>
      <c r="BG562" s="132"/>
      <c r="BH562" s="132"/>
      <c r="BI562" s="132"/>
      <c r="BJ562" s="132"/>
      <c r="BK562" s="132"/>
      <c r="BL562" s="133"/>
      <c r="BM562" s="131"/>
      <c r="BT562" s="132"/>
    </row>
    <row r="563" spans="2:80" ht="14.4" x14ac:dyDescent="0.3">
      <c r="C563" s="1"/>
      <c r="BT563" s="104"/>
      <c r="BU563" s="104"/>
      <c r="BV563" s="104"/>
      <c r="BW563" s="104"/>
      <c r="BX563" s="104"/>
      <c r="BY563" s="104"/>
      <c r="BZ563" s="104"/>
      <c r="CA563" s="104"/>
      <c r="CB563" s="104"/>
    </row>
    <row r="564" spans="2:80" ht="14.4" x14ac:dyDescent="0.3">
      <c r="BT564" s="104"/>
      <c r="BU564" s="104"/>
      <c r="BV564" s="104"/>
      <c r="BW564" s="104"/>
      <c r="BX564" s="104"/>
      <c r="BY564" s="104"/>
      <c r="BZ564" s="104"/>
      <c r="CA564" s="104"/>
      <c r="CB564" s="104"/>
    </row>
    <row r="565" spans="2:80" ht="14.4" x14ac:dyDescent="0.3">
      <c r="BT565" s="104"/>
      <c r="BU565" s="104"/>
      <c r="BV565" s="104"/>
      <c r="BW565" s="104"/>
      <c r="BX565" s="104"/>
      <c r="BY565" s="104"/>
      <c r="BZ565" s="104"/>
      <c r="CA565" s="104"/>
      <c r="CB565" s="104"/>
    </row>
    <row r="566" spans="2:80" ht="14.4" x14ac:dyDescent="0.3">
      <c r="BT566" s="104"/>
      <c r="BU566" s="104"/>
      <c r="BV566" s="104"/>
      <c r="BW566" s="104"/>
      <c r="BX566" s="104"/>
      <c r="BY566" s="104"/>
      <c r="BZ566" s="104"/>
      <c r="CA566" s="104"/>
      <c r="CB566" s="104"/>
    </row>
    <row r="567" spans="2:80" ht="14.4" x14ac:dyDescent="0.3">
      <c r="BT567" s="104"/>
      <c r="BU567" s="104"/>
      <c r="BV567" s="104"/>
      <c r="BW567" s="104"/>
      <c r="BX567" s="104"/>
      <c r="BY567" s="104"/>
      <c r="BZ567" s="104"/>
      <c r="CA567" s="104"/>
      <c r="CB567" s="104"/>
    </row>
    <row r="568" spans="2:80" ht="14.4" x14ac:dyDescent="0.3">
      <c r="BT568" s="104"/>
      <c r="BU568" s="104"/>
      <c r="BV568" s="104"/>
      <c r="BW568" s="104"/>
      <c r="BX568" s="104"/>
      <c r="BY568" s="104"/>
      <c r="BZ568" s="104"/>
      <c r="CA568" s="104"/>
      <c r="CB568" s="104"/>
    </row>
    <row r="569" spans="2:80" ht="14.4" x14ac:dyDescent="0.3">
      <c r="BT569" s="104"/>
      <c r="BU569" s="104"/>
      <c r="BV569" s="104"/>
      <c r="BW569" s="104"/>
      <c r="BX569" s="104"/>
      <c r="BY569" s="104"/>
      <c r="BZ569" s="104"/>
      <c r="CA569" s="104"/>
      <c r="CB569" s="104"/>
    </row>
    <row r="570" spans="2:80" ht="14.4" x14ac:dyDescent="0.3">
      <c r="BT570" s="104"/>
      <c r="BU570" s="104"/>
      <c r="BV570" s="104"/>
      <c r="BW570" s="104"/>
      <c r="BX570" s="104"/>
      <c r="BY570" s="104"/>
      <c r="BZ570" s="104"/>
      <c r="CA570" s="104"/>
      <c r="CB570" s="104"/>
    </row>
    <row r="571" spans="2:80" ht="14.4" x14ac:dyDescent="0.3">
      <c r="BT571" s="104"/>
      <c r="BU571" s="104"/>
      <c r="BV571" s="104"/>
      <c r="BW571" s="104"/>
      <c r="BX571" s="104"/>
      <c r="BY571" s="104"/>
      <c r="BZ571" s="104"/>
      <c r="CA571" s="104"/>
      <c r="CB571" s="104"/>
    </row>
    <row r="572" spans="2:80" ht="14.4" x14ac:dyDescent="0.3">
      <c r="BT572" s="104"/>
      <c r="BU572" s="104"/>
      <c r="BV572" s="104"/>
      <c r="BW572" s="104"/>
      <c r="BX572" s="104"/>
      <c r="BY572" s="104"/>
      <c r="BZ572" s="104"/>
      <c r="CA572" s="104"/>
      <c r="CB572" s="104"/>
    </row>
    <row r="573" spans="2:80" ht="14.4" x14ac:dyDescent="0.3">
      <c r="BT573" s="104"/>
      <c r="BU573" s="104"/>
      <c r="BV573" s="104"/>
      <c r="BW573" s="104"/>
      <c r="BX573" s="104"/>
      <c r="BY573" s="104"/>
      <c r="BZ573" s="104"/>
      <c r="CA573" s="104"/>
      <c r="CB573" s="104"/>
    </row>
    <row r="574" spans="2:80" ht="14.4" x14ac:dyDescent="0.3">
      <c r="BT574" s="104"/>
      <c r="BU574" s="104"/>
      <c r="BV574" s="104"/>
      <c r="BW574" s="104"/>
      <c r="BX574" s="104"/>
      <c r="BY574" s="104"/>
      <c r="BZ574" s="104"/>
      <c r="CA574" s="104"/>
      <c r="CB574" s="104"/>
    </row>
    <row r="575" spans="2:80" ht="14.4" x14ac:dyDescent="0.3">
      <c r="BT575" s="104"/>
      <c r="BU575" s="104"/>
      <c r="BV575" s="104"/>
      <c r="BW575" s="104"/>
      <c r="BX575" s="104"/>
      <c r="BY575" s="104"/>
      <c r="BZ575" s="104"/>
      <c r="CA575" s="104"/>
      <c r="CB575" s="104"/>
    </row>
    <row r="576" spans="2:80" ht="14.4" x14ac:dyDescent="0.3">
      <c r="BT576" s="104"/>
      <c r="BU576" s="104"/>
      <c r="BV576" s="104"/>
      <c r="BW576" s="104"/>
      <c r="BX576" s="104"/>
      <c r="BY576" s="104"/>
      <c r="BZ576" s="104"/>
      <c r="CA576" s="104"/>
      <c r="CB576" s="104"/>
    </row>
    <row r="577" spans="72:80" ht="14.4" x14ac:dyDescent="0.3">
      <c r="BT577" s="104"/>
      <c r="BU577" s="104"/>
      <c r="BV577" s="104"/>
      <c r="BW577" s="104"/>
      <c r="BX577" s="104"/>
      <c r="BY577" s="104"/>
      <c r="BZ577" s="104"/>
      <c r="CA577" s="104"/>
      <c r="CB577" s="104"/>
    </row>
    <row r="578" spans="72:80" ht="14.4" x14ac:dyDescent="0.3">
      <c r="BT578" s="104"/>
      <c r="BU578" s="104"/>
      <c r="BV578" s="104"/>
      <c r="BW578" s="104"/>
      <c r="BX578" s="104"/>
      <c r="BY578" s="104"/>
      <c r="BZ578" s="104"/>
      <c r="CA578" s="104"/>
      <c r="CB578" s="104"/>
    </row>
    <row r="771" spans="1:96" s="71" customFormat="1" x14ac:dyDescent="0.25">
      <c r="A771" s="130"/>
      <c r="B771" s="2"/>
      <c r="C771" s="2"/>
      <c r="D771" s="2"/>
      <c r="BD771" s="71">
        <v>30</v>
      </c>
      <c r="BG771" s="2"/>
      <c r="BH771" s="2"/>
      <c r="BI771" s="2"/>
      <c r="BJ771" s="2"/>
      <c r="BK771" s="2"/>
      <c r="BL771" s="273"/>
      <c r="BO771" s="2"/>
      <c r="BP771" s="17"/>
      <c r="BQ771" s="17"/>
      <c r="BR771" s="25"/>
      <c r="BS771" s="111"/>
      <c r="BT771" s="2"/>
      <c r="BU771" s="6"/>
      <c r="BV771" s="2"/>
      <c r="BW771" s="2"/>
      <c r="BX771" s="2"/>
      <c r="BY771" s="2"/>
      <c r="BZ771" s="2"/>
      <c r="CA771" s="2"/>
      <c r="CB771" s="2"/>
      <c r="CC771" s="2"/>
      <c r="CD771" s="2"/>
      <c r="CE771" s="2"/>
      <c r="CF771" s="2"/>
      <c r="CG771" s="2"/>
      <c r="CH771" s="2"/>
      <c r="CI771" s="2"/>
      <c r="CJ771" s="2"/>
      <c r="CK771" s="2"/>
      <c r="CL771" s="2"/>
      <c r="CM771" s="2"/>
      <c r="CN771" s="2"/>
      <c r="CO771" s="2"/>
      <c r="CP771" s="2"/>
      <c r="CQ771" s="2"/>
      <c r="CR771" s="2"/>
    </row>
    <row r="772" spans="1:96" s="71" customFormat="1" x14ac:dyDescent="0.25">
      <c r="A772" s="130"/>
      <c r="B772" s="2"/>
      <c r="C772" s="2"/>
      <c r="D772" s="2"/>
      <c r="BD772" s="71">
        <v>15</v>
      </c>
      <c r="BG772" s="2"/>
      <c r="BH772" s="2"/>
      <c r="BI772" s="2"/>
      <c r="BJ772" s="2"/>
      <c r="BK772" s="2"/>
      <c r="BL772" s="273"/>
      <c r="BO772" s="2"/>
      <c r="BP772" s="17"/>
      <c r="BQ772" s="17"/>
      <c r="BR772" s="25"/>
      <c r="BS772" s="111"/>
      <c r="BT772" s="2"/>
      <c r="BU772" s="6"/>
      <c r="BV772" s="2"/>
      <c r="BW772" s="2"/>
      <c r="BX772" s="2"/>
      <c r="BY772" s="2"/>
      <c r="BZ772" s="2"/>
      <c r="CA772" s="2"/>
      <c r="CB772" s="2"/>
      <c r="CC772" s="2"/>
      <c r="CD772" s="2"/>
      <c r="CE772" s="2"/>
      <c r="CF772" s="2"/>
      <c r="CG772" s="2"/>
      <c r="CH772" s="2"/>
      <c r="CI772" s="2"/>
      <c r="CJ772" s="2"/>
      <c r="CK772" s="2"/>
      <c r="CL772" s="2"/>
      <c r="CM772" s="2"/>
      <c r="CN772" s="2"/>
      <c r="CO772" s="2"/>
      <c r="CP772" s="2"/>
      <c r="CQ772" s="2"/>
      <c r="CR772" s="2"/>
    </row>
    <row r="774" spans="1:96" s="71" customFormat="1" x14ac:dyDescent="0.25">
      <c r="A774" s="130"/>
      <c r="B774" s="2"/>
      <c r="C774" s="2"/>
      <c r="D774" s="2"/>
      <c r="BD774" s="71">
        <v>4</v>
      </c>
      <c r="BG774" s="2"/>
      <c r="BH774" s="2"/>
      <c r="BI774" s="2"/>
      <c r="BJ774" s="2"/>
      <c r="BK774" s="2"/>
      <c r="BL774" s="273"/>
      <c r="BO774" s="2"/>
      <c r="BP774" s="17"/>
      <c r="BQ774" s="17"/>
      <c r="BR774" s="25"/>
      <c r="BS774" s="111"/>
      <c r="BT774" s="2"/>
      <c r="BU774" s="6"/>
      <c r="BV774" s="2"/>
      <c r="BW774" s="2"/>
      <c r="BX774" s="2"/>
      <c r="BY774" s="2"/>
      <c r="BZ774" s="2"/>
      <c r="CA774" s="2"/>
      <c r="CB774" s="2"/>
      <c r="CC774" s="2"/>
      <c r="CD774" s="2"/>
      <c r="CE774" s="2"/>
      <c r="CF774" s="2"/>
      <c r="CG774" s="2"/>
      <c r="CH774" s="2"/>
      <c r="CI774" s="2"/>
      <c r="CJ774" s="2"/>
      <c r="CK774" s="2"/>
      <c r="CL774" s="2"/>
      <c r="CM774" s="2"/>
      <c r="CN774" s="2"/>
      <c r="CO774" s="2"/>
      <c r="CP774" s="2"/>
      <c r="CQ774" s="2"/>
      <c r="CR774" s="2"/>
    </row>
    <row r="778" spans="1:96" s="71" customFormat="1" x14ac:dyDescent="0.25">
      <c r="A778" s="130"/>
      <c r="B778" s="2"/>
      <c r="C778" s="2"/>
      <c r="D778" s="2"/>
      <c r="BD778" s="71" t="s">
        <v>63</v>
      </c>
      <c r="BG778" s="2"/>
      <c r="BH778" s="2"/>
      <c r="BI778" s="2"/>
      <c r="BJ778" s="2"/>
      <c r="BK778" s="2"/>
      <c r="BL778" s="273"/>
      <c r="BO778" s="2"/>
      <c r="BP778" s="17"/>
      <c r="BQ778" s="17"/>
      <c r="BR778" s="25"/>
      <c r="BS778" s="111"/>
      <c r="BT778" s="2"/>
      <c r="BU778" s="6"/>
      <c r="BV778" s="2"/>
      <c r="BW778" s="2"/>
      <c r="BX778" s="2"/>
      <c r="BY778" s="2"/>
      <c r="BZ778" s="2"/>
      <c r="CA778" s="2"/>
      <c r="CB778" s="2"/>
      <c r="CC778" s="2"/>
      <c r="CD778" s="2"/>
      <c r="CE778" s="2"/>
      <c r="CF778" s="2"/>
      <c r="CG778" s="2"/>
      <c r="CH778" s="2"/>
      <c r="CI778" s="2"/>
      <c r="CJ778" s="2"/>
      <c r="CK778" s="2"/>
      <c r="CL778" s="2"/>
      <c r="CM778" s="2"/>
      <c r="CN778" s="2"/>
      <c r="CO778" s="2"/>
      <c r="CP778" s="2"/>
      <c r="CQ778" s="2"/>
      <c r="CR778" s="2"/>
    </row>
    <row r="780" spans="1:96" s="71" customFormat="1" x14ac:dyDescent="0.25">
      <c r="A780" s="130"/>
      <c r="B780" s="2"/>
      <c r="C780" s="2"/>
      <c r="D780" s="2"/>
      <c r="BD780" s="71">
        <v>4</v>
      </c>
      <c r="BG780" s="2"/>
      <c r="BH780" s="2"/>
      <c r="BI780" s="2"/>
      <c r="BJ780" s="2"/>
      <c r="BK780" s="2"/>
      <c r="BL780" s="273"/>
      <c r="BO780" s="2"/>
      <c r="BP780" s="17"/>
      <c r="BQ780" s="17"/>
      <c r="BR780" s="25"/>
      <c r="BS780" s="111"/>
      <c r="BT780" s="2"/>
      <c r="BU780" s="6"/>
      <c r="BV780" s="2"/>
      <c r="BW780" s="2"/>
      <c r="BX780" s="2"/>
      <c r="BY780" s="2"/>
      <c r="BZ780" s="2"/>
      <c r="CA780" s="2"/>
      <c r="CB780" s="2"/>
      <c r="CC780" s="2"/>
      <c r="CD780" s="2"/>
      <c r="CE780" s="2"/>
      <c r="CF780" s="2"/>
      <c r="CG780" s="2"/>
      <c r="CH780" s="2"/>
      <c r="CI780" s="2"/>
      <c r="CJ780" s="2"/>
      <c r="CK780" s="2"/>
      <c r="CL780" s="2"/>
      <c r="CM780" s="2"/>
      <c r="CN780" s="2"/>
      <c r="CO780" s="2"/>
      <c r="CP780" s="2"/>
      <c r="CQ780" s="2"/>
      <c r="CR780" s="2"/>
    </row>
    <row r="799" spans="1:96" s="71" customFormat="1" x14ac:dyDescent="0.25">
      <c r="A799" s="130"/>
      <c r="B799" s="2"/>
      <c r="C799" s="2"/>
      <c r="D799" s="2"/>
      <c r="BD799" s="71">
        <v>4</v>
      </c>
      <c r="BG799" s="2"/>
      <c r="BH799" s="2"/>
      <c r="BI799" s="2"/>
      <c r="BJ799" s="2"/>
      <c r="BK799" s="2"/>
      <c r="BL799" s="273"/>
      <c r="BO799" s="2"/>
      <c r="BP799" s="17"/>
      <c r="BQ799" s="17"/>
      <c r="BR799" s="25"/>
      <c r="BS799" s="111"/>
      <c r="BT799" s="2"/>
      <c r="BU799" s="6"/>
      <c r="BV799" s="2"/>
      <c r="BW799" s="2"/>
      <c r="BX799" s="2"/>
      <c r="BY799" s="2"/>
      <c r="BZ799" s="2"/>
      <c r="CA799" s="2"/>
      <c r="CB799" s="2"/>
      <c r="CC799" s="2"/>
      <c r="CD799" s="2"/>
      <c r="CE799" s="2"/>
      <c r="CF799" s="2"/>
      <c r="CG799" s="2"/>
      <c r="CH799" s="2"/>
      <c r="CI799" s="2"/>
      <c r="CJ799" s="2"/>
      <c r="CK799" s="2"/>
      <c r="CL799" s="2"/>
      <c r="CM799" s="2"/>
      <c r="CN799" s="2"/>
      <c r="CO799" s="2"/>
      <c r="CP799" s="2"/>
      <c r="CQ799" s="2"/>
      <c r="CR799" s="2"/>
    </row>
    <row r="802" spans="1:96" s="71" customFormat="1" x14ac:dyDescent="0.25">
      <c r="A802" s="130"/>
      <c r="B802" s="2"/>
      <c r="C802" s="2"/>
      <c r="D802" s="2"/>
      <c r="BD802" s="71">
        <v>0</v>
      </c>
      <c r="BG802" s="2"/>
      <c r="BH802" s="2"/>
      <c r="BI802" s="2"/>
      <c r="BJ802" s="2"/>
      <c r="BK802" s="2"/>
      <c r="BL802" s="273"/>
      <c r="BO802" s="2"/>
      <c r="BP802" s="17"/>
      <c r="BQ802" s="17"/>
      <c r="BR802" s="25"/>
      <c r="BS802" s="111"/>
      <c r="BT802" s="2"/>
      <c r="BU802" s="6"/>
      <c r="BV802" s="2"/>
      <c r="BW802" s="2"/>
      <c r="BX802" s="2"/>
      <c r="BY802" s="2"/>
      <c r="BZ802" s="2"/>
      <c r="CA802" s="2"/>
      <c r="CB802" s="2"/>
      <c r="CC802" s="2"/>
      <c r="CD802" s="2"/>
      <c r="CE802" s="2"/>
      <c r="CF802" s="2"/>
      <c r="CG802" s="2"/>
      <c r="CH802" s="2"/>
      <c r="CI802" s="2"/>
      <c r="CJ802" s="2"/>
      <c r="CK802" s="2"/>
      <c r="CL802" s="2"/>
      <c r="CM802" s="2"/>
      <c r="CN802" s="2"/>
      <c r="CO802" s="2"/>
      <c r="CP802" s="2"/>
      <c r="CQ802" s="2"/>
      <c r="CR802" s="2"/>
    </row>
    <row r="805" spans="1:96" s="71" customFormat="1" x14ac:dyDescent="0.25">
      <c r="A805" s="130"/>
      <c r="B805" s="2"/>
      <c r="C805" s="2"/>
      <c r="D805" s="2"/>
      <c r="BD805" s="71" t="s">
        <v>63</v>
      </c>
      <c r="BG805" s="2"/>
      <c r="BH805" s="2"/>
      <c r="BI805" s="2"/>
      <c r="BJ805" s="2"/>
      <c r="BK805" s="2"/>
      <c r="BL805" s="273"/>
      <c r="BO805" s="2"/>
      <c r="BP805" s="17"/>
      <c r="BQ805" s="17"/>
      <c r="BR805" s="25"/>
      <c r="BS805" s="111"/>
      <c r="BT805" s="2"/>
      <c r="BU805" s="6"/>
      <c r="BV805" s="2"/>
      <c r="BW805" s="2"/>
      <c r="BX805" s="2"/>
      <c r="BY805" s="2"/>
      <c r="BZ805" s="2"/>
      <c r="CA805" s="2"/>
      <c r="CB805" s="2"/>
      <c r="CC805" s="2"/>
      <c r="CD805" s="2"/>
      <c r="CE805" s="2"/>
      <c r="CF805" s="2"/>
      <c r="CG805" s="2"/>
      <c r="CH805" s="2"/>
      <c r="CI805" s="2"/>
      <c r="CJ805" s="2"/>
      <c r="CK805" s="2"/>
      <c r="CL805" s="2"/>
      <c r="CM805" s="2"/>
      <c r="CN805" s="2"/>
      <c r="CO805" s="2"/>
      <c r="CP805" s="2"/>
      <c r="CQ805" s="2"/>
      <c r="CR805" s="2"/>
    </row>
    <row r="834" spans="1:96" s="71" customFormat="1" x14ac:dyDescent="0.25">
      <c r="A834" s="130"/>
      <c r="B834" s="2"/>
      <c r="C834" s="2"/>
      <c r="D834" s="2"/>
      <c r="BD834" s="71">
        <v>0</v>
      </c>
      <c r="BG834" s="2"/>
      <c r="BH834" s="2"/>
      <c r="BI834" s="2"/>
      <c r="BJ834" s="2"/>
      <c r="BK834" s="2"/>
      <c r="BL834" s="273"/>
      <c r="BO834" s="2"/>
      <c r="BP834" s="17"/>
      <c r="BQ834" s="17"/>
      <c r="BR834" s="25"/>
      <c r="BS834" s="111"/>
      <c r="BT834" s="2"/>
      <c r="BU834" s="6"/>
      <c r="BV834" s="2"/>
      <c r="BW834" s="2"/>
      <c r="BX834" s="2"/>
      <c r="BY834" s="2"/>
      <c r="BZ834" s="2"/>
      <c r="CA834" s="2"/>
      <c r="CB834" s="2"/>
      <c r="CC834" s="2"/>
      <c r="CD834" s="2"/>
      <c r="CE834" s="2"/>
      <c r="CF834" s="2"/>
      <c r="CG834" s="2"/>
      <c r="CH834" s="2"/>
      <c r="CI834" s="2"/>
      <c r="CJ834" s="2"/>
      <c r="CK834" s="2"/>
      <c r="CL834" s="2"/>
      <c r="CM834" s="2"/>
      <c r="CN834" s="2"/>
      <c r="CO834" s="2"/>
      <c r="CP834" s="2"/>
      <c r="CQ834" s="2"/>
      <c r="CR834" s="2"/>
    </row>
  </sheetData>
  <sheetProtection formatCells="0" formatColumns="0" formatRows="0" insertColumns="0" insertRows="0" autoFilter="0"/>
  <mergeCells count="401">
    <mergeCell ref="F419:S419"/>
    <mergeCell ref="B485:O485"/>
    <mergeCell ref="B512:O512"/>
    <mergeCell ref="B13:C13"/>
    <mergeCell ref="B14:C14"/>
    <mergeCell ref="B15:C15"/>
    <mergeCell ref="B16:C16"/>
    <mergeCell ref="B17:C17"/>
    <mergeCell ref="B18:C18"/>
    <mergeCell ref="B28:C28"/>
    <mergeCell ref="B29:C29"/>
    <mergeCell ref="B30:C30"/>
    <mergeCell ref="B37:C37"/>
    <mergeCell ref="B38:C38"/>
    <mergeCell ref="B39:C39"/>
    <mergeCell ref="B40:C40"/>
    <mergeCell ref="B41:C41"/>
    <mergeCell ref="B42:C42"/>
    <mergeCell ref="B31:C31"/>
    <mergeCell ref="B32:C32"/>
    <mergeCell ref="B33:C33"/>
    <mergeCell ref="B34:C34"/>
    <mergeCell ref="B35:C35"/>
    <mergeCell ref="B36:C36"/>
    <mergeCell ref="B1:E1"/>
    <mergeCell ref="B2:E2"/>
    <mergeCell ref="B9:C9"/>
    <mergeCell ref="B10:C10"/>
    <mergeCell ref="B11:C11"/>
    <mergeCell ref="B12:C12"/>
    <mergeCell ref="B25:C25"/>
    <mergeCell ref="B26:C26"/>
    <mergeCell ref="B27:C27"/>
    <mergeCell ref="B19:C19"/>
    <mergeCell ref="B20:C20"/>
    <mergeCell ref="B21:C21"/>
    <mergeCell ref="B22:C22"/>
    <mergeCell ref="B23:C23"/>
    <mergeCell ref="B24:C24"/>
    <mergeCell ref="B49:C49"/>
    <mergeCell ref="B50:C50"/>
    <mergeCell ref="B51:C51"/>
    <mergeCell ref="B52:C52"/>
    <mergeCell ref="B53:C53"/>
    <mergeCell ref="B54:C54"/>
    <mergeCell ref="B43:C43"/>
    <mergeCell ref="B44:C44"/>
    <mergeCell ref="B45:C45"/>
    <mergeCell ref="B46:C46"/>
    <mergeCell ref="B47:C47"/>
    <mergeCell ref="B48:C48"/>
    <mergeCell ref="B61:C61"/>
    <mergeCell ref="B62:C62"/>
    <mergeCell ref="B63:C63"/>
    <mergeCell ref="B64:C64"/>
    <mergeCell ref="B65:C65"/>
    <mergeCell ref="B66:C66"/>
    <mergeCell ref="B55:C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7:C97"/>
    <mergeCell ref="B98:C98"/>
    <mergeCell ref="B99:C99"/>
    <mergeCell ref="B100:C100"/>
    <mergeCell ref="B101:C101"/>
    <mergeCell ref="B102:C102"/>
    <mergeCell ref="B91:C91"/>
    <mergeCell ref="B92:C92"/>
    <mergeCell ref="B93:C93"/>
    <mergeCell ref="B94:C94"/>
    <mergeCell ref="B95:C95"/>
    <mergeCell ref="B96:C96"/>
    <mergeCell ref="B109:C109"/>
    <mergeCell ref="B110:C110"/>
    <mergeCell ref="B111:C111"/>
    <mergeCell ref="B112:C112"/>
    <mergeCell ref="B113:C113"/>
    <mergeCell ref="B114:C114"/>
    <mergeCell ref="B103:C103"/>
    <mergeCell ref="B104:C104"/>
    <mergeCell ref="B105:C105"/>
    <mergeCell ref="B106:C106"/>
    <mergeCell ref="B107:C107"/>
    <mergeCell ref="B108:C108"/>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93:C193"/>
    <mergeCell ref="B194:C194"/>
    <mergeCell ref="B195:C195"/>
    <mergeCell ref="B196:C196"/>
    <mergeCell ref="B197:C197"/>
    <mergeCell ref="B198:C198"/>
    <mergeCell ref="B187:C187"/>
    <mergeCell ref="B188:C188"/>
    <mergeCell ref="B189:C189"/>
    <mergeCell ref="B190:C190"/>
    <mergeCell ref="B191:C191"/>
    <mergeCell ref="B192:C192"/>
    <mergeCell ref="B205:C205"/>
    <mergeCell ref="B206:C206"/>
    <mergeCell ref="B207:C207"/>
    <mergeCell ref="B208:C208"/>
    <mergeCell ref="B209:C209"/>
    <mergeCell ref="B210:C210"/>
    <mergeCell ref="B199:C199"/>
    <mergeCell ref="B200:C200"/>
    <mergeCell ref="B201:C201"/>
    <mergeCell ref="B202:C202"/>
    <mergeCell ref="B203:C203"/>
    <mergeCell ref="B204:C204"/>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53:C253"/>
    <mergeCell ref="B254:C254"/>
    <mergeCell ref="B255:C255"/>
    <mergeCell ref="B256:C256"/>
    <mergeCell ref="B257:C257"/>
    <mergeCell ref="B258:C258"/>
    <mergeCell ref="B247:C247"/>
    <mergeCell ref="B248:C248"/>
    <mergeCell ref="B249:C249"/>
    <mergeCell ref="B250:C250"/>
    <mergeCell ref="B251:C251"/>
    <mergeCell ref="B252:C252"/>
    <mergeCell ref="B426:C426"/>
    <mergeCell ref="B427:C427"/>
    <mergeCell ref="B428:C428"/>
    <mergeCell ref="B429:C429"/>
    <mergeCell ref="B430:C430"/>
    <mergeCell ref="B431:C431"/>
    <mergeCell ref="B420:C420"/>
    <mergeCell ref="B421:C421"/>
    <mergeCell ref="B422:C422"/>
    <mergeCell ref="B423:C423"/>
    <mergeCell ref="B424:C424"/>
    <mergeCell ref="B425:C425"/>
    <mergeCell ref="B438:C438"/>
    <mergeCell ref="B439:C439"/>
    <mergeCell ref="B440:C440"/>
    <mergeCell ref="B441:C441"/>
    <mergeCell ref="B442:C442"/>
    <mergeCell ref="B443:C443"/>
    <mergeCell ref="B432:C432"/>
    <mergeCell ref="B433:C433"/>
    <mergeCell ref="B434:C434"/>
    <mergeCell ref="B435:C435"/>
    <mergeCell ref="B436:C436"/>
    <mergeCell ref="B437:C437"/>
    <mergeCell ref="B450:C450"/>
    <mergeCell ref="B451:C451"/>
    <mergeCell ref="B452:C452"/>
    <mergeCell ref="B453:C453"/>
    <mergeCell ref="B454:C454"/>
    <mergeCell ref="B455:C455"/>
    <mergeCell ref="B444:C444"/>
    <mergeCell ref="B445:C445"/>
    <mergeCell ref="B446:C446"/>
    <mergeCell ref="B447:C447"/>
    <mergeCell ref="B448:C448"/>
    <mergeCell ref="B449:C449"/>
    <mergeCell ref="B462:C462"/>
    <mergeCell ref="B463:C463"/>
    <mergeCell ref="B464:C464"/>
    <mergeCell ref="B465:C465"/>
    <mergeCell ref="B466:C466"/>
    <mergeCell ref="B467:C467"/>
    <mergeCell ref="B456:C456"/>
    <mergeCell ref="B457:C457"/>
    <mergeCell ref="B458:C458"/>
    <mergeCell ref="B459:C459"/>
    <mergeCell ref="B460:C460"/>
    <mergeCell ref="B461:C461"/>
    <mergeCell ref="B474:C474"/>
    <mergeCell ref="B475:C475"/>
    <mergeCell ref="B476:C476"/>
    <mergeCell ref="B477:C477"/>
    <mergeCell ref="B478:C478"/>
    <mergeCell ref="B479:C479"/>
    <mergeCell ref="B468:C468"/>
    <mergeCell ref="B469:C469"/>
    <mergeCell ref="B470:C470"/>
    <mergeCell ref="B471:C471"/>
    <mergeCell ref="B472:C472"/>
    <mergeCell ref="B473:C473"/>
    <mergeCell ref="B495:C495"/>
    <mergeCell ref="F495:M495"/>
    <mergeCell ref="B496:C496"/>
    <mergeCell ref="F496:M496"/>
    <mergeCell ref="B497:C497"/>
    <mergeCell ref="F497:M497"/>
    <mergeCell ref="B480:C480"/>
    <mergeCell ref="B481:C481"/>
    <mergeCell ref="B493:C493"/>
    <mergeCell ref="F493:M493"/>
    <mergeCell ref="B494:C494"/>
    <mergeCell ref="F494:M494"/>
    <mergeCell ref="B501:C501"/>
    <mergeCell ref="F501:M501"/>
    <mergeCell ref="B502:C502"/>
    <mergeCell ref="F502:M502"/>
    <mergeCell ref="B503:C503"/>
    <mergeCell ref="F503:M503"/>
    <mergeCell ref="B498:C498"/>
    <mergeCell ref="F498:M498"/>
    <mergeCell ref="B499:C499"/>
    <mergeCell ref="F499:M499"/>
    <mergeCell ref="B500:C500"/>
    <mergeCell ref="F500:M500"/>
    <mergeCell ref="B507:C507"/>
    <mergeCell ref="F507:M507"/>
    <mergeCell ref="B508:C508"/>
    <mergeCell ref="F508:M508"/>
    <mergeCell ref="B509:C509"/>
    <mergeCell ref="F509:M509"/>
    <mergeCell ref="B504:C504"/>
    <mergeCell ref="F504:M504"/>
    <mergeCell ref="B505:C505"/>
    <mergeCell ref="F505:M505"/>
    <mergeCell ref="B506:C506"/>
    <mergeCell ref="F506:M506"/>
    <mergeCell ref="B522:C522"/>
    <mergeCell ref="F522:O522"/>
    <mergeCell ref="B523:C523"/>
    <mergeCell ref="F523:O523"/>
    <mergeCell ref="B524:C524"/>
    <mergeCell ref="F524:O524"/>
    <mergeCell ref="B519:C519"/>
    <mergeCell ref="F519:O519"/>
    <mergeCell ref="B520:C520"/>
    <mergeCell ref="F520:O520"/>
    <mergeCell ref="B521:C521"/>
    <mergeCell ref="F521:O521"/>
    <mergeCell ref="B528:C528"/>
    <mergeCell ref="F528:O528"/>
    <mergeCell ref="B529:C529"/>
    <mergeCell ref="F529:O529"/>
    <mergeCell ref="B530:C530"/>
    <mergeCell ref="F530:O530"/>
    <mergeCell ref="B525:C525"/>
    <mergeCell ref="F525:O525"/>
    <mergeCell ref="B526:C526"/>
    <mergeCell ref="F526:O526"/>
    <mergeCell ref="B527:C527"/>
    <mergeCell ref="F527:O527"/>
    <mergeCell ref="B534:C534"/>
    <mergeCell ref="F534:O534"/>
    <mergeCell ref="B535:C535"/>
    <mergeCell ref="F535:O535"/>
    <mergeCell ref="B536:C536"/>
    <mergeCell ref="F536:O536"/>
    <mergeCell ref="B531:C531"/>
    <mergeCell ref="F531:O531"/>
    <mergeCell ref="B532:C532"/>
    <mergeCell ref="F532:O532"/>
    <mergeCell ref="B533:C533"/>
    <mergeCell ref="F533:O533"/>
    <mergeCell ref="BM554:BN554"/>
    <mergeCell ref="BM556:BN556"/>
    <mergeCell ref="BM548:BN548"/>
    <mergeCell ref="BM549:BN549"/>
    <mergeCell ref="BM550:BN550"/>
    <mergeCell ref="BM551:BN551"/>
    <mergeCell ref="BM552:BN552"/>
    <mergeCell ref="BM553:BN553"/>
    <mergeCell ref="B537:C537"/>
    <mergeCell ref="F537:O537"/>
    <mergeCell ref="B538:C538"/>
    <mergeCell ref="F538:O538"/>
    <mergeCell ref="BM544:BN544"/>
    <mergeCell ref="BM547:BN547"/>
  </mergeCells>
  <conditionalFormatting sqref="BG9:BG153 BG203:BG258">
    <cfRule type="cellIs" dxfId="75" priority="36" operator="greaterThan">
      <formula>40</formula>
    </cfRule>
    <cfRule type="cellIs" dxfId="74" priority="37" operator="between">
      <formula>21</formula>
      <formula>40</formula>
    </cfRule>
  </conditionalFormatting>
  <conditionalFormatting sqref="BG154:BG202">
    <cfRule type="cellIs" dxfId="73" priority="34" operator="greaterThan">
      <formula>40</formula>
    </cfRule>
    <cfRule type="cellIs" dxfId="72" priority="35" operator="between">
      <formula>21</formula>
      <formula>40</formula>
    </cfRule>
  </conditionalFormatting>
  <conditionalFormatting sqref="BN350:BN351 BN309:BN317 BN301:BN304 BN291:BN292 BN356:BN364">
    <cfRule type="cellIs" dxfId="71" priority="33" operator="notEqual">
      <formula>BG291</formula>
    </cfRule>
  </conditionalFormatting>
  <conditionalFormatting sqref="BN9:BN258">
    <cfRule type="expression" dxfId="70" priority="31">
      <formula>NOT(_xlfn.ISFORMULA(BN9))</formula>
    </cfRule>
    <cfRule type="cellIs" dxfId="69" priority="32" operator="notEqual">
      <formula>BG9</formula>
    </cfRule>
  </conditionalFormatting>
  <conditionalFormatting sqref="BM327:BM364">
    <cfRule type="cellIs" dxfId="68" priority="30" operator="notEqual">
      <formula>E327</formula>
    </cfRule>
  </conditionalFormatting>
  <conditionalFormatting sqref="BN327:BN349">
    <cfRule type="cellIs" dxfId="67" priority="29" operator="notEqual">
      <formula>BG327</formula>
    </cfRule>
  </conditionalFormatting>
  <conditionalFormatting sqref="F9:BD258 B420:B481 D493:D509 O493:O509 D519:E538 B268:BD317 D327:E364">
    <cfRule type="expression" dxfId="66" priority="28">
      <formula>MOD(ROW(),2)=0</formula>
    </cfRule>
  </conditionalFormatting>
  <conditionalFormatting sqref="BN352:BN355">
    <cfRule type="cellIs" dxfId="65" priority="27" operator="notEqual">
      <formula>BG352</formula>
    </cfRule>
  </conditionalFormatting>
  <conditionalFormatting sqref="BM268:BM317">
    <cfRule type="cellIs" dxfId="64" priority="26" operator="notEqual">
      <formula>E268</formula>
    </cfRule>
  </conditionalFormatting>
  <conditionalFormatting sqref="BN268:BN290">
    <cfRule type="cellIs" dxfId="63" priority="25" operator="notEqual">
      <formula>BG268</formula>
    </cfRule>
  </conditionalFormatting>
  <conditionalFormatting sqref="BN305:BN308">
    <cfRule type="cellIs" dxfId="62" priority="24" operator="notEqual">
      <formula>BG305</formula>
    </cfRule>
  </conditionalFormatting>
  <conditionalFormatting sqref="BN297:BN300">
    <cfRule type="cellIs" dxfId="61" priority="23" operator="notEqual">
      <formula>BG297</formula>
    </cfRule>
  </conditionalFormatting>
  <conditionalFormatting sqref="BN293:BN296">
    <cfRule type="cellIs" dxfId="60" priority="22" operator="notEqual">
      <formula>BG293</formula>
    </cfRule>
  </conditionalFormatting>
  <conditionalFormatting sqref="E9:E258">
    <cfRule type="expression" dxfId="59" priority="21">
      <formula>MOD(ROW(),2)=0</formula>
    </cfRule>
  </conditionalFormatting>
  <conditionalFormatting sqref="BM9:BM258">
    <cfRule type="cellIs" dxfId="58" priority="38" operator="notEqual">
      <formula>D9</formula>
    </cfRule>
  </conditionalFormatting>
  <conditionalFormatting sqref="F327:BD364">
    <cfRule type="expression" dxfId="57" priority="20">
      <formula>MOD(ROW(),2)=0</formula>
    </cfRule>
  </conditionalFormatting>
  <conditionalFormatting sqref="F373:BD408 B373:D408">
    <cfRule type="expression" dxfId="56" priority="19">
      <formula>MOD(ROW(),2)=0</formula>
    </cfRule>
  </conditionalFormatting>
  <conditionalFormatting sqref="B519:C538">
    <cfRule type="expression" dxfId="55" priority="18">
      <formula>MOD(ROW(),2)=0</formula>
    </cfRule>
  </conditionalFormatting>
  <conditionalFormatting sqref="F519:O519">
    <cfRule type="expression" dxfId="54" priority="17">
      <formula>MOD(ROW(),2)=0</formula>
    </cfRule>
  </conditionalFormatting>
  <conditionalFormatting sqref="N493:N509">
    <cfRule type="expression" dxfId="53" priority="16">
      <formula>MOD(ROW(),2)=0</formula>
    </cfRule>
  </conditionalFormatting>
  <conditionalFormatting sqref="B493:C509">
    <cfRule type="expression" dxfId="52" priority="15">
      <formula>MOD(ROW(),2)=0</formula>
    </cfRule>
  </conditionalFormatting>
  <conditionalFormatting sqref="F493:M509">
    <cfRule type="expression" dxfId="51" priority="14">
      <formula>MOD(ROW(),2)=0</formula>
    </cfRule>
  </conditionalFormatting>
  <conditionalFormatting sqref="F420:BD481">
    <cfRule type="expression" dxfId="50" priority="13">
      <formula>MOD(ROW(),2)=0</formula>
    </cfRule>
  </conditionalFormatting>
  <conditionalFormatting sqref="D420:D481">
    <cfRule type="expression" dxfId="49" priority="12">
      <formula>MOD(ROW(),2)=0</formula>
    </cfRule>
  </conditionalFormatting>
  <conditionalFormatting sqref="B9:B258">
    <cfRule type="expression" dxfId="48" priority="11">
      <formula>MOD(ROW(),2)=0</formula>
    </cfRule>
  </conditionalFormatting>
  <conditionalFormatting sqref="D9:D258">
    <cfRule type="cellIs" dxfId="47" priority="4" operator="greaterThan">
      <formula>$BM$6</formula>
    </cfRule>
    <cfRule type="expression" dxfId="46" priority="10">
      <formula>MOD(ROW(),2)=0</formula>
    </cfRule>
  </conditionalFormatting>
  <conditionalFormatting sqref="C327:C364">
    <cfRule type="expression" dxfId="45" priority="9">
      <formula>MOD(ROW(),2)=0</formula>
    </cfRule>
  </conditionalFormatting>
  <conditionalFormatting sqref="B327:C364">
    <cfRule type="expression" dxfId="44" priority="8">
      <formula>MOD(ROW(),2)=0</formula>
    </cfRule>
  </conditionalFormatting>
  <conditionalFormatting sqref="E373:E408">
    <cfRule type="expression" dxfId="43" priority="7">
      <formula>MOD(ROW(),2)=0</formula>
    </cfRule>
  </conditionalFormatting>
  <conditionalFormatting sqref="F520:O538">
    <cfRule type="expression" dxfId="42" priority="6">
      <formula>MOD(ROW(),2)=0</formula>
    </cfRule>
  </conditionalFormatting>
  <conditionalFormatting sqref="BO9:BO258">
    <cfRule type="cellIs" dxfId="41" priority="5" operator="notEqual">
      <formula>BH9</formula>
    </cfRule>
  </conditionalFormatting>
  <conditionalFormatting sqref="E268:E317">
    <cfRule type="cellIs" dxfId="40" priority="3" operator="greaterThan">
      <formula>$BM$264</formula>
    </cfRule>
  </conditionalFormatting>
  <conditionalFormatting sqref="E327:E364">
    <cfRule type="cellIs" dxfId="39" priority="2" operator="greaterThan">
      <formula>$BM$322</formula>
    </cfRule>
  </conditionalFormatting>
  <conditionalFormatting sqref="N493:N509">
    <cfRule type="cellIs" dxfId="38" priority="1" operator="greaterThan">
      <formula>$BM$486</formula>
    </cfRule>
  </conditionalFormatting>
  <dataValidations count="9">
    <dataValidation type="list" allowBlank="1" showInputMessage="1" showErrorMessage="1" sqref="C268:C317" xr:uid="{354112A4-9D16-41F1-9064-28EF18A23269}">
      <formula1>"Yes,No"</formula1>
    </dataValidation>
    <dataValidation type="list" allowBlank="1" showInputMessage="1" showErrorMessage="1" sqref="E9:E258" xr:uid="{4EF757FE-0567-4F87-879C-ECC67C9CFF3F}">
      <formula1>$CA$16:$CA$17</formula1>
    </dataValidation>
    <dataValidation type="list" allowBlank="1" showInputMessage="1" showErrorMessage="1" sqref="BW17 BS47:BS258" xr:uid="{A9BA6D62-047A-4EED-AA20-CF9AEC493FA3}">
      <formula1>$CA$10:$CA$13</formula1>
    </dataValidation>
    <dataValidation type="list" allowBlank="1" showInputMessage="1" showErrorMessage="1" sqref="D318 D409 C365:D365" xr:uid="{178F0020-AE5E-4F91-BE50-E0A96C532C95}">
      <formula1>"Select,External,Internal"</formula1>
    </dataValidation>
    <dataValidation type="list" allowBlank="1" showInputMessage="1" sqref="BS9:BS46" xr:uid="{93A2A7FB-60E3-4244-B743-B66D230ADD0C}">
      <formula1>$CA$10:$CA$13</formula1>
    </dataValidation>
    <dataValidation type="decimal" allowBlank="1" showInputMessage="1" showErrorMessage="1" error="Maximum Eligible Salary is set at €46,400" sqref="D10:D258 D9" xr:uid="{5F883C04-4032-4337-A15C-490DC327E812}">
      <formula1>0</formula1>
      <formula2>$BM$6</formula2>
    </dataValidation>
    <dataValidation type="decimal" allowBlank="1" showInputMessage="1" showErrorMessage="1" error="Maximum daily Rate set at €350" sqref="E268:E317" xr:uid="{653A62F8-031E-4924-AE75-7AD549F53AF9}">
      <formula1>0</formula1>
      <formula2>350</formula2>
    </dataValidation>
    <dataValidation type="decimal" allowBlank="1" showInputMessage="1" showErrorMessage="1" error="Maximum Daily Rate set at €900" sqref="E327:E364" xr:uid="{D0EE39A7-5AC8-4F5B-9B44-B0E4F7129C20}">
      <formula1>0</formula1>
      <formula2>900</formula2>
    </dataValidation>
    <dataValidation type="decimal" allowBlank="1" showInputMessage="1" showErrorMessage="1" error="Maximum Daily Rate is set at €900" sqref="N493:N509" xr:uid="{39560F61-3C89-4A25-80FF-F29C6C3D77CA}">
      <formula1>0</formula1>
      <formula2>900</formula2>
    </dataValidation>
  </dataValidations>
  <printOptions horizontalCentered="1"/>
  <pageMargins left="0.23622047244094491" right="0.23622047244094491" top="0.74803149606299213" bottom="0.74803149606299213" header="0.31496062992125984" footer="0.31496062992125984"/>
  <pageSetup paperSize="9" scale="51" fitToHeight="0" orientation="landscape" r:id="rId1"/>
  <rowBreaks count="1" manualBreakCount="1">
    <brk id="320" max="16383" man="1"/>
  </rowBreaks>
  <colBreaks count="1" manualBreakCount="1">
    <brk id="6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634D-5E7B-4E44-B588-F3D88073B66F}">
  <sheetPr>
    <tabColor theme="4" tint="0.59999389629810485"/>
    <pageSetUpPr fitToPage="1"/>
  </sheetPr>
  <dimension ref="A1:CR834"/>
  <sheetViews>
    <sheetView showGridLines="0" zoomScale="90" zoomScaleNormal="90" workbookViewId="0">
      <pane xSplit="5" ySplit="3" topLeftCell="F4" activePane="bottomRight" state="frozen"/>
      <selection activeCell="D22" sqref="D22"/>
      <selection pane="topRight" activeCell="D22" sqref="D22"/>
      <selection pane="bottomLeft" activeCell="D22" sqref="D22"/>
      <selection pane="bottomRight" activeCell="D9" sqref="D9"/>
    </sheetView>
  </sheetViews>
  <sheetFormatPr defaultColWidth="8.88671875" defaultRowHeight="13.2" x14ac:dyDescent="0.25"/>
  <cols>
    <col min="1" max="1" width="1" style="130" customWidth="1"/>
    <col min="2" max="2" width="30.6640625" style="2" customWidth="1"/>
    <col min="3" max="3" width="9.44140625" style="2" customWidth="1"/>
    <col min="4" max="4" width="15" style="2" customWidth="1"/>
    <col min="5" max="5" width="13.44140625" style="71" customWidth="1"/>
    <col min="6" max="8" width="12.33203125" style="71" customWidth="1"/>
    <col min="9" max="11" width="12.109375" style="71" customWidth="1"/>
    <col min="12" max="12" width="14.44140625" style="71" customWidth="1"/>
    <col min="13" max="19" width="12.109375" style="71" customWidth="1"/>
    <col min="20" max="56" width="12.109375" style="71" hidden="1" customWidth="1"/>
    <col min="57" max="57" width="1.6640625" style="71" customWidth="1"/>
    <col min="58" max="58" width="9.88671875" style="71" customWidth="1"/>
    <col min="59" max="59" width="9.88671875" style="2" customWidth="1"/>
    <col min="60" max="60" width="15.33203125" style="2" customWidth="1"/>
    <col min="61" max="61" width="10.88671875" style="2" hidden="1" customWidth="1"/>
    <col min="62" max="63" width="2" style="2" customWidth="1"/>
    <col min="64" max="64" width="2" style="273" customWidth="1"/>
    <col min="65" max="65" width="15.88671875" style="71" customWidth="1"/>
    <col min="66" max="66" width="14.33203125" style="71" customWidth="1"/>
    <col min="67" max="67" width="17" style="2" customWidth="1"/>
    <col min="68" max="69" width="17.5546875" style="17" customWidth="1"/>
    <col min="70" max="70" width="16.5546875" style="25" customWidth="1"/>
    <col min="71" max="71" width="39.6640625" style="111" customWidth="1"/>
    <col min="72" max="72" width="14.33203125" style="2" customWidth="1"/>
    <col min="73" max="73" width="14.33203125" style="6" customWidth="1"/>
    <col min="74" max="76" width="14.33203125" style="2" customWidth="1"/>
    <col min="77" max="78" width="15.33203125" style="2" customWidth="1"/>
    <col min="79" max="79" width="37.88671875" style="2" hidden="1" customWidth="1"/>
    <col min="80" max="16384" width="8.88671875" style="2"/>
  </cols>
  <sheetData>
    <row r="1" spans="1:79" s="71" customFormat="1" ht="58.5" customHeight="1" x14ac:dyDescent="0.3">
      <c r="A1" s="134"/>
      <c r="B1" s="574" t="s">
        <v>121</v>
      </c>
      <c r="C1" s="574"/>
      <c r="D1" s="574"/>
      <c r="E1" s="575"/>
      <c r="F1" s="105"/>
      <c r="G1" s="105"/>
      <c r="H1" s="105"/>
      <c r="I1" s="105"/>
      <c r="J1" s="105"/>
      <c r="K1" s="105"/>
      <c r="L1" s="105"/>
      <c r="M1" s="105"/>
      <c r="N1" s="105"/>
      <c r="O1" s="105"/>
      <c r="P1" s="105"/>
      <c r="Q1" s="105"/>
      <c r="R1" s="105"/>
      <c r="S1" s="421"/>
      <c r="T1" s="420"/>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29" t="s">
        <v>0</v>
      </c>
      <c r="BF1" s="129"/>
      <c r="BG1" s="135"/>
      <c r="BH1" s="136"/>
      <c r="BI1" s="137"/>
      <c r="BK1" s="138"/>
      <c r="BL1" s="139"/>
      <c r="BM1" s="117" t="s">
        <v>61</v>
      </c>
      <c r="BN1" s="140"/>
      <c r="BO1" s="140"/>
      <c r="BP1" s="140"/>
      <c r="BQ1" s="140"/>
      <c r="BR1" s="140"/>
      <c r="BS1" s="141"/>
      <c r="BT1" s="142"/>
    </row>
    <row r="2" spans="1:79" s="71" customFormat="1" ht="14.4" x14ac:dyDescent="0.3">
      <c r="A2" s="134"/>
      <c r="B2" s="574" t="s">
        <v>120</v>
      </c>
      <c r="C2" s="574"/>
      <c r="D2" s="574"/>
      <c r="E2" s="575"/>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144"/>
      <c r="BF2" s="144"/>
      <c r="BG2" s="145"/>
      <c r="BH2" s="136"/>
      <c r="BI2" s="137"/>
      <c r="BK2" s="138"/>
      <c r="BL2" s="139"/>
      <c r="BM2" s="298"/>
      <c r="BN2" s="297"/>
      <c r="BO2" s="297"/>
      <c r="BP2" s="297"/>
      <c r="BQ2" s="297"/>
      <c r="BR2" s="297"/>
      <c r="BS2" s="297"/>
      <c r="BT2" s="297"/>
      <c r="BU2" s="242"/>
    </row>
    <row r="3" spans="1:79" ht="15" customHeight="1" x14ac:dyDescent="0.3">
      <c r="A3" s="143"/>
      <c r="B3" s="150"/>
      <c r="C3" s="150"/>
      <c r="D3" s="366"/>
      <c r="E3" s="296" t="s">
        <v>92</v>
      </c>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2"/>
      <c r="BF3" s="152"/>
      <c r="BG3" s="153"/>
      <c r="BH3" s="136"/>
      <c r="BI3" s="146"/>
      <c r="BK3" s="147"/>
      <c r="BL3" s="133"/>
      <c r="BM3" s="148"/>
      <c r="BN3" s="142"/>
      <c r="BO3" s="142"/>
      <c r="BP3" s="142"/>
      <c r="BQ3" s="142"/>
      <c r="BR3" s="142"/>
      <c r="BS3" s="149"/>
      <c r="BT3" s="142"/>
    </row>
    <row r="4" spans="1:79" s="4" customFormat="1" ht="10.5" customHeight="1" thickBot="1" x14ac:dyDescent="0.35">
      <c r="A4" s="154"/>
      <c r="E4" s="155"/>
      <c r="F4" s="3"/>
      <c r="I4" s="156"/>
      <c r="J4" s="6"/>
      <c r="K4" s="157"/>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9"/>
      <c r="BF4" s="159"/>
      <c r="BG4" s="159"/>
      <c r="BH4" s="160"/>
      <c r="BK4" s="161"/>
      <c r="BL4" s="162"/>
      <c r="BM4" s="148"/>
      <c r="BN4" s="142"/>
      <c r="BO4" s="142"/>
      <c r="BP4" s="142"/>
      <c r="BQ4" s="142"/>
      <c r="BR4" s="142"/>
      <c r="BS4" s="149"/>
      <c r="BT4" s="142"/>
      <c r="BU4" s="5"/>
    </row>
    <row r="5" spans="1:79" s="15" customFormat="1" ht="19.5" customHeight="1" thickBot="1" x14ac:dyDescent="0.35">
      <c r="A5" s="64"/>
      <c r="B5" s="448" t="s">
        <v>72</v>
      </c>
      <c r="C5" s="449"/>
      <c r="D5" s="449"/>
      <c r="E5" s="450"/>
      <c r="F5" s="450"/>
      <c r="G5" s="450"/>
      <c r="H5" s="450"/>
      <c r="I5" s="450"/>
      <c r="J5" s="450"/>
      <c r="K5" s="450"/>
      <c r="L5" s="450"/>
      <c r="M5" s="450"/>
      <c r="N5" s="450"/>
      <c r="O5" s="450"/>
      <c r="P5" s="450"/>
      <c r="Q5" s="450"/>
      <c r="R5" s="450"/>
      <c r="S5" s="450"/>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4"/>
      <c r="BF5" s="324"/>
      <c r="BG5" s="324"/>
      <c r="BH5" s="325"/>
      <c r="BI5" s="163"/>
      <c r="BK5" s="164"/>
      <c r="BL5" s="165"/>
      <c r="BM5" s="305">
        <v>350</v>
      </c>
      <c r="BN5" s="166" t="s">
        <v>106</v>
      </c>
      <c r="BO5" s="142"/>
      <c r="BP5" s="142"/>
      <c r="BQ5" s="142"/>
      <c r="BR5" s="142"/>
      <c r="BS5" s="167"/>
      <c r="BT5" s="148"/>
      <c r="BU5" s="12"/>
    </row>
    <row r="6" spans="1:79" ht="16.5" customHeight="1" x14ac:dyDescent="0.3">
      <c r="B6" s="326" t="s">
        <v>1</v>
      </c>
      <c r="C6" s="327"/>
      <c r="D6" s="328"/>
      <c r="E6" s="176"/>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169"/>
      <c r="BK6" s="147"/>
      <c r="BL6" s="133"/>
      <c r="BM6" s="170">
        <f>BM5*232</f>
        <v>81200</v>
      </c>
      <c r="BN6" s="171" t="s">
        <v>107</v>
      </c>
      <c r="BO6" s="142"/>
      <c r="BP6" s="148"/>
      <c r="BQ6" s="148"/>
      <c r="BR6" s="132"/>
      <c r="BS6" s="167"/>
      <c r="BT6" s="148"/>
    </row>
    <row r="7" spans="1:79" ht="9" customHeight="1" x14ac:dyDescent="0.3">
      <c r="B7" s="329"/>
      <c r="C7" s="150"/>
      <c r="D7" s="172"/>
      <c r="E7" s="173"/>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1"/>
      <c r="BF7" s="331"/>
      <c r="BG7" s="174"/>
      <c r="BH7" s="332"/>
      <c r="BI7" s="146"/>
      <c r="BK7" s="147"/>
      <c r="BL7" s="133"/>
      <c r="BM7" s="148"/>
      <c r="BN7" s="142"/>
      <c r="BO7" s="142"/>
      <c r="BP7" s="91"/>
      <c r="BQ7" s="91"/>
      <c r="BR7" s="90"/>
      <c r="BS7" s="112"/>
      <c r="BT7" s="132"/>
    </row>
    <row r="8" spans="1:79" s="66" customFormat="1" ht="66" x14ac:dyDescent="0.25">
      <c r="A8" s="130"/>
      <c r="B8" s="451" t="s">
        <v>58</v>
      </c>
      <c r="C8" s="452"/>
      <c r="D8" s="453" t="s">
        <v>179</v>
      </c>
      <c r="E8" s="453" t="s">
        <v>83</v>
      </c>
      <c r="F8" s="454" t="s">
        <v>172</v>
      </c>
      <c r="G8" s="455"/>
      <c r="H8" s="455"/>
      <c r="I8" s="455"/>
      <c r="J8" s="455"/>
      <c r="K8" s="455"/>
      <c r="L8" s="456"/>
      <c r="M8" s="456"/>
      <c r="N8" s="456"/>
      <c r="O8" s="456"/>
      <c r="P8" s="456"/>
      <c r="Q8" s="456"/>
      <c r="R8" s="456"/>
      <c r="S8" s="456"/>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4"/>
      <c r="BF8" s="334" t="s">
        <v>135</v>
      </c>
      <c r="BG8" s="175" t="s">
        <v>134</v>
      </c>
      <c r="BH8" s="176" t="s">
        <v>2</v>
      </c>
      <c r="BI8" s="177" t="s">
        <v>3</v>
      </c>
      <c r="BK8" s="178"/>
      <c r="BL8" s="179"/>
      <c r="BM8" s="180" t="s">
        <v>109</v>
      </c>
      <c r="BN8" s="181" t="s">
        <v>110</v>
      </c>
      <c r="BO8" s="181" t="s">
        <v>96</v>
      </c>
      <c r="BP8" s="181" t="s">
        <v>94</v>
      </c>
      <c r="BQ8" s="181" t="s">
        <v>108</v>
      </c>
      <c r="BR8" s="182" t="s">
        <v>95</v>
      </c>
      <c r="BS8" s="181" t="s">
        <v>138</v>
      </c>
      <c r="BT8" s="150"/>
      <c r="BU8" s="65"/>
    </row>
    <row r="9" spans="1:79" ht="14.4" x14ac:dyDescent="0.25">
      <c r="B9" s="563"/>
      <c r="C9" s="564"/>
      <c r="D9" s="335">
        <v>0</v>
      </c>
      <c r="E9" s="336"/>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8"/>
      <c r="BF9" s="339"/>
      <c r="BG9" s="340">
        <f t="shared" ref="BG9:BG72" si="0">SUM(F9:BD9)</f>
        <v>0</v>
      </c>
      <c r="BH9" s="341">
        <f t="shared" ref="BH9:BH72" si="1">(D9/232)*BG9</f>
        <v>0</v>
      </c>
      <c r="BI9" s="184" t="e">
        <f>IF(#REF!&lt;&gt;0,BG9/#REF!,0)</f>
        <v>#REF!</v>
      </c>
      <c r="BK9" s="147"/>
      <c r="BL9" s="133"/>
      <c r="BM9" s="121">
        <f t="shared" ref="BM9:BM72" si="2">IF(D9&gt;0,MIN($BM$6,D9),0)</f>
        <v>0</v>
      </c>
      <c r="BN9" s="106">
        <f t="shared" ref="BN9:BN74" si="3">BG9</f>
        <v>0</v>
      </c>
      <c r="BO9" s="122">
        <f>MIN(BH9,(BM9/232)*BN9)</f>
        <v>0</v>
      </c>
      <c r="BP9" s="123">
        <v>0</v>
      </c>
      <c r="BQ9" s="123">
        <v>0</v>
      </c>
      <c r="BR9" s="185">
        <f>BH9-BO9-BP9-BQ9</f>
        <v>0</v>
      </c>
      <c r="BS9" s="107"/>
      <c r="BT9" s="132"/>
    </row>
    <row r="10" spans="1:79" ht="14.4" x14ac:dyDescent="0.25">
      <c r="B10" s="563"/>
      <c r="C10" s="564"/>
      <c r="D10" s="335">
        <v>0</v>
      </c>
      <c r="E10" s="336"/>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8"/>
      <c r="BF10" s="339"/>
      <c r="BG10" s="340">
        <f t="shared" si="0"/>
        <v>0</v>
      </c>
      <c r="BH10" s="341">
        <f t="shared" si="1"/>
        <v>0</v>
      </c>
      <c r="BI10" s="184" t="e">
        <f>IF(#REF!&lt;&gt;0,BG10/#REF!,0)</f>
        <v>#REF!</v>
      </c>
      <c r="BK10" s="147"/>
      <c r="BL10" s="133"/>
      <c r="BM10" s="121">
        <f t="shared" si="2"/>
        <v>0</v>
      </c>
      <c r="BN10" s="106">
        <f t="shared" si="3"/>
        <v>0</v>
      </c>
      <c r="BO10" s="122">
        <f t="shared" ref="BO10:BO73" si="4">MIN(BH10,(BM10/232)*BN10)</f>
        <v>0</v>
      </c>
      <c r="BP10" s="123">
        <v>0</v>
      </c>
      <c r="BQ10" s="123">
        <v>0</v>
      </c>
      <c r="BR10" s="185">
        <f t="shared" ref="BR10:BR73" si="5">BH10-BO10-BP10-BQ10</f>
        <v>0</v>
      </c>
      <c r="BS10" s="107"/>
      <c r="BT10" s="132"/>
      <c r="CA10" s="30" t="s">
        <v>33</v>
      </c>
    </row>
    <row r="11" spans="1:79" ht="14.4" x14ac:dyDescent="0.25">
      <c r="B11" s="563"/>
      <c r="C11" s="564"/>
      <c r="D11" s="335">
        <v>0</v>
      </c>
      <c r="E11" s="336"/>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8"/>
      <c r="BF11" s="339"/>
      <c r="BG11" s="340">
        <f t="shared" si="0"/>
        <v>0</v>
      </c>
      <c r="BH11" s="341">
        <f t="shared" si="1"/>
        <v>0</v>
      </c>
      <c r="BI11" s="184" t="e">
        <f>IF(#REF!&lt;&gt;0,BG11/#REF!,0)</f>
        <v>#REF!</v>
      </c>
      <c r="BK11" s="147"/>
      <c r="BL11" s="133"/>
      <c r="BM11" s="121">
        <f t="shared" si="2"/>
        <v>0</v>
      </c>
      <c r="BN11" s="106">
        <f t="shared" si="3"/>
        <v>0</v>
      </c>
      <c r="BO11" s="122">
        <f t="shared" si="4"/>
        <v>0</v>
      </c>
      <c r="BP11" s="123">
        <v>0</v>
      </c>
      <c r="BQ11" s="123">
        <v>0</v>
      </c>
      <c r="BR11" s="185">
        <f t="shared" si="5"/>
        <v>0</v>
      </c>
      <c r="BS11" s="107"/>
      <c r="BT11" s="132"/>
      <c r="CA11" s="31" t="s">
        <v>32</v>
      </c>
    </row>
    <row r="12" spans="1:79" ht="14.4" x14ac:dyDescent="0.25">
      <c r="B12" s="563"/>
      <c r="C12" s="564"/>
      <c r="D12" s="335">
        <v>0</v>
      </c>
      <c r="E12" s="336"/>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8"/>
      <c r="BF12" s="339"/>
      <c r="BG12" s="340">
        <f t="shared" si="0"/>
        <v>0</v>
      </c>
      <c r="BH12" s="341">
        <f t="shared" si="1"/>
        <v>0</v>
      </c>
      <c r="BI12" s="184" t="e">
        <f>IF(#REF!&lt;&gt;0,BG12/#REF!,0)</f>
        <v>#REF!</v>
      </c>
      <c r="BK12" s="147"/>
      <c r="BL12" s="133"/>
      <c r="BM12" s="121">
        <f t="shared" si="2"/>
        <v>0</v>
      </c>
      <c r="BN12" s="106">
        <f t="shared" si="3"/>
        <v>0</v>
      </c>
      <c r="BO12" s="122">
        <f t="shared" si="4"/>
        <v>0</v>
      </c>
      <c r="BP12" s="123">
        <v>0</v>
      </c>
      <c r="BQ12" s="123">
        <v>0</v>
      </c>
      <c r="BR12" s="185">
        <f t="shared" si="5"/>
        <v>0</v>
      </c>
      <c r="BS12" s="107"/>
      <c r="BT12" s="132"/>
      <c r="CA12" s="32" t="s">
        <v>34</v>
      </c>
    </row>
    <row r="13" spans="1:79" ht="14.4" x14ac:dyDescent="0.25">
      <c r="B13" s="563"/>
      <c r="C13" s="564"/>
      <c r="D13" s="335">
        <v>0</v>
      </c>
      <c r="E13" s="336"/>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8"/>
      <c r="BF13" s="339"/>
      <c r="BG13" s="340">
        <f t="shared" si="0"/>
        <v>0</v>
      </c>
      <c r="BH13" s="341">
        <f t="shared" si="1"/>
        <v>0</v>
      </c>
      <c r="BI13" s="184" t="e">
        <f>IF(#REF!&lt;&gt;0,BG13/#REF!,0)</f>
        <v>#REF!</v>
      </c>
      <c r="BK13" s="147"/>
      <c r="BL13" s="133"/>
      <c r="BM13" s="121">
        <f t="shared" si="2"/>
        <v>0</v>
      </c>
      <c r="BN13" s="106">
        <f t="shared" si="3"/>
        <v>0</v>
      </c>
      <c r="BO13" s="122">
        <f t="shared" si="4"/>
        <v>0</v>
      </c>
      <c r="BP13" s="123">
        <v>0</v>
      </c>
      <c r="BQ13" s="123">
        <v>0</v>
      </c>
      <c r="BR13" s="185">
        <f t="shared" si="5"/>
        <v>0</v>
      </c>
      <c r="BS13" s="107"/>
      <c r="BT13" s="132"/>
      <c r="CA13" s="53" t="s">
        <v>50</v>
      </c>
    </row>
    <row r="14" spans="1:79" ht="14.4" x14ac:dyDescent="0.25">
      <c r="B14" s="563"/>
      <c r="C14" s="564"/>
      <c r="D14" s="335">
        <v>0</v>
      </c>
      <c r="E14" s="336"/>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8"/>
      <c r="BF14" s="339"/>
      <c r="BG14" s="340">
        <f t="shared" si="0"/>
        <v>0</v>
      </c>
      <c r="BH14" s="341">
        <f t="shared" si="1"/>
        <v>0</v>
      </c>
      <c r="BI14" s="184" t="e">
        <f>IF(#REF!&lt;&gt;0,BG14/#REF!,0)</f>
        <v>#REF!</v>
      </c>
      <c r="BK14" s="147"/>
      <c r="BL14" s="133"/>
      <c r="BM14" s="121">
        <f t="shared" si="2"/>
        <v>0</v>
      </c>
      <c r="BN14" s="106">
        <f t="shared" si="3"/>
        <v>0</v>
      </c>
      <c r="BO14" s="122">
        <f t="shared" si="4"/>
        <v>0</v>
      </c>
      <c r="BP14" s="123">
        <v>0</v>
      </c>
      <c r="BQ14" s="123">
        <v>0</v>
      </c>
      <c r="BR14" s="185">
        <f t="shared" si="5"/>
        <v>0</v>
      </c>
      <c r="BS14" s="107"/>
      <c r="BT14" s="132"/>
    </row>
    <row r="15" spans="1:79" ht="14.4" x14ac:dyDescent="0.25">
      <c r="B15" s="563"/>
      <c r="C15" s="564"/>
      <c r="D15" s="335">
        <v>0</v>
      </c>
      <c r="E15" s="336"/>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8"/>
      <c r="BF15" s="339"/>
      <c r="BG15" s="340">
        <f t="shared" si="0"/>
        <v>0</v>
      </c>
      <c r="BH15" s="341">
        <f t="shared" si="1"/>
        <v>0</v>
      </c>
      <c r="BI15" s="184" t="e">
        <f>IF(#REF!&lt;&gt;0,BG15/#REF!,0)</f>
        <v>#REF!</v>
      </c>
      <c r="BK15" s="147"/>
      <c r="BL15" s="133"/>
      <c r="BM15" s="121">
        <f t="shared" si="2"/>
        <v>0</v>
      </c>
      <c r="BN15" s="106">
        <f t="shared" si="3"/>
        <v>0</v>
      </c>
      <c r="BO15" s="122">
        <f t="shared" si="4"/>
        <v>0</v>
      </c>
      <c r="BP15" s="123">
        <v>0</v>
      </c>
      <c r="BQ15" s="123">
        <v>0</v>
      </c>
      <c r="BR15" s="185">
        <f t="shared" si="5"/>
        <v>0</v>
      </c>
      <c r="BS15" s="107"/>
      <c r="BT15" s="132"/>
    </row>
    <row r="16" spans="1:79" ht="14.4" x14ac:dyDescent="0.25">
      <c r="B16" s="563"/>
      <c r="C16" s="564"/>
      <c r="D16" s="335">
        <v>0</v>
      </c>
      <c r="E16" s="336"/>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8"/>
      <c r="BF16" s="339"/>
      <c r="BG16" s="340">
        <f t="shared" si="0"/>
        <v>0</v>
      </c>
      <c r="BH16" s="341">
        <f t="shared" si="1"/>
        <v>0</v>
      </c>
      <c r="BI16" s="184" t="e">
        <f>IF(#REF!&lt;&gt;0,BG16/#REF!,0)</f>
        <v>#REF!</v>
      </c>
      <c r="BK16" s="147"/>
      <c r="BL16" s="133"/>
      <c r="BM16" s="121">
        <f t="shared" si="2"/>
        <v>0</v>
      </c>
      <c r="BN16" s="106">
        <f t="shared" si="3"/>
        <v>0</v>
      </c>
      <c r="BO16" s="122">
        <f t="shared" si="4"/>
        <v>0</v>
      </c>
      <c r="BP16" s="123">
        <v>0</v>
      </c>
      <c r="BQ16" s="123">
        <v>0</v>
      </c>
      <c r="BR16" s="185">
        <f t="shared" si="5"/>
        <v>0</v>
      </c>
      <c r="BS16" s="107"/>
      <c r="BT16" s="132"/>
      <c r="CA16" s="2" t="s">
        <v>56</v>
      </c>
    </row>
    <row r="17" spans="2:79" ht="14.4" x14ac:dyDescent="0.25">
      <c r="B17" s="563"/>
      <c r="C17" s="564"/>
      <c r="D17" s="335">
        <v>0</v>
      </c>
      <c r="E17" s="336"/>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8"/>
      <c r="BF17" s="339"/>
      <c r="BG17" s="340">
        <f t="shared" si="0"/>
        <v>0</v>
      </c>
      <c r="BH17" s="341">
        <f t="shared" si="1"/>
        <v>0</v>
      </c>
      <c r="BI17" s="184" t="e">
        <f>IF(#REF!&lt;&gt;0,BG17/#REF!,0)</f>
        <v>#REF!</v>
      </c>
      <c r="BK17" s="147"/>
      <c r="BL17" s="133"/>
      <c r="BM17" s="121">
        <f t="shared" si="2"/>
        <v>0</v>
      </c>
      <c r="BN17" s="106">
        <f t="shared" si="3"/>
        <v>0</v>
      </c>
      <c r="BO17" s="122">
        <f t="shared" si="4"/>
        <v>0</v>
      </c>
      <c r="BP17" s="123">
        <v>0</v>
      </c>
      <c r="BQ17" s="123">
        <v>0</v>
      </c>
      <c r="BR17" s="185">
        <f t="shared" si="5"/>
        <v>0</v>
      </c>
      <c r="BS17" s="107"/>
      <c r="BT17" s="132"/>
      <c r="CA17" s="2" t="s">
        <v>57</v>
      </c>
    </row>
    <row r="18" spans="2:79" ht="14.4" x14ac:dyDescent="0.25">
      <c r="B18" s="563"/>
      <c r="C18" s="564"/>
      <c r="D18" s="335">
        <v>0</v>
      </c>
      <c r="E18" s="336"/>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8"/>
      <c r="BF18" s="339"/>
      <c r="BG18" s="340">
        <f t="shared" si="0"/>
        <v>0</v>
      </c>
      <c r="BH18" s="341">
        <f t="shared" si="1"/>
        <v>0</v>
      </c>
      <c r="BI18" s="184" t="e">
        <f>IF(#REF!&lt;&gt;0,BG18/#REF!,0)</f>
        <v>#REF!</v>
      </c>
      <c r="BK18" s="147"/>
      <c r="BL18" s="133"/>
      <c r="BM18" s="121">
        <f t="shared" si="2"/>
        <v>0</v>
      </c>
      <c r="BN18" s="106">
        <f t="shared" si="3"/>
        <v>0</v>
      </c>
      <c r="BO18" s="122">
        <f t="shared" si="4"/>
        <v>0</v>
      </c>
      <c r="BP18" s="123">
        <v>0</v>
      </c>
      <c r="BQ18" s="123">
        <v>0</v>
      </c>
      <c r="BR18" s="185">
        <f t="shared" si="5"/>
        <v>0</v>
      </c>
      <c r="BS18" s="107"/>
      <c r="BT18" s="132"/>
    </row>
    <row r="19" spans="2:79" ht="14.4" x14ac:dyDescent="0.25">
      <c r="B19" s="563"/>
      <c r="C19" s="564"/>
      <c r="D19" s="335">
        <v>0</v>
      </c>
      <c r="E19" s="336"/>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8"/>
      <c r="BF19" s="339"/>
      <c r="BG19" s="340">
        <f t="shared" si="0"/>
        <v>0</v>
      </c>
      <c r="BH19" s="341">
        <f t="shared" si="1"/>
        <v>0</v>
      </c>
      <c r="BI19" s="184" t="e">
        <f>IF(#REF!&lt;&gt;0,BG19/#REF!,0)</f>
        <v>#REF!</v>
      </c>
      <c r="BK19" s="147"/>
      <c r="BL19" s="133"/>
      <c r="BM19" s="121">
        <f t="shared" si="2"/>
        <v>0</v>
      </c>
      <c r="BN19" s="106">
        <f t="shared" si="3"/>
        <v>0</v>
      </c>
      <c r="BO19" s="122">
        <f t="shared" si="4"/>
        <v>0</v>
      </c>
      <c r="BP19" s="123">
        <v>0</v>
      </c>
      <c r="BQ19" s="123">
        <v>0</v>
      </c>
      <c r="BR19" s="185">
        <f t="shared" si="5"/>
        <v>0</v>
      </c>
      <c r="BS19" s="107"/>
      <c r="BT19" s="132"/>
    </row>
    <row r="20" spans="2:79" ht="14.4" x14ac:dyDescent="0.25">
      <c r="B20" s="563"/>
      <c r="C20" s="564"/>
      <c r="D20" s="335">
        <v>0</v>
      </c>
      <c r="E20" s="336"/>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8"/>
      <c r="BF20" s="339"/>
      <c r="BG20" s="340">
        <f t="shared" si="0"/>
        <v>0</v>
      </c>
      <c r="BH20" s="341">
        <f t="shared" si="1"/>
        <v>0</v>
      </c>
      <c r="BI20" s="184" t="e">
        <f>IF(#REF!&lt;&gt;0,BG20/#REF!,0)</f>
        <v>#REF!</v>
      </c>
      <c r="BK20" s="147"/>
      <c r="BL20" s="133"/>
      <c r="BM20" s="121">
        <f t="shared" si="2"/>
        <v>0</v>
      </c>
      <c r="BN20" s="106">
        <f t="shared" si="3"/>
        <v>0</v>
      </c>
      <c r="BO20" s="122">
        <f t="shared" si="4"/>
        <v>0</v>
      </c>
      <c r="BP20" s="123">
        <v>0</v>
      </c>
      <c r="BQ20" s="123">
        <v>0</v>
      </c>
      <c r="BR20" s="185">
        <f t="shared" si="5"/>
        <v>0</v>
      </c>
      <c r="BS20" s="107"/>
      <c r="BT20" s="132"/>
    </row>
    <row r="21" spans="2:79" ht="14.4" x14ac:dyDescent="0.25">
      <c r="B21" s="563"/>
      <c r="C21" s="564"/>
      <c r="D21" s="335">
        <v>0</v>
      </c>
      <c r="E21" s="336"/>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8"/>
      <c r="BF21" s="339"/>
      <c r="BG21" s="340">
        <f t="shared" si="0"/>
        <v>0</v>
      </c>
      <c r="BH21" s="341">
        <f t="shared" si="1"/>
        <v>0</v>
      </c>
      <c r="BI21" s="184" t="e">
        <f>IF(#REF!&lt;&gt;0,BG21/#REF!,0)</f>
        <v>#REF!</v>
      </c>
      <c r="BK21" s="147"/>
      <c r="BL21" s="133"/>
      <c r="BM21" s="121">
        <f t="shared" si="2"/>
        <v>0</v>
      </c>
      <c r="BN21" s="106">
        <f t="shared" si="3"/>
        <v>0</v>
      </c>
      <c r="BO21" s="122">
        <f t="shared" si="4"/>
        <v>0</v>
      </c>
      <c r="BP21" s="123">
        <v>0</v>
      </c>
      <c r="BQ21" s="123">
        <v>0</v>
      </c>
      <c r="BR21" s="185">
        <f t="shared" si="5"/>
        <v>0</v>
      </c>
      <c r="BS21" s="107"/>
      <c r="BT21" s="132"/>
    </row>
    <row r="22" spans="2:79" ht="14.4" x14ac:dyDescent="0.25">
      <c r="B22" s="563"/>
      <c r="C22" s="564"/>
      <c r="D22" s="335">
        <v>0</v>
      </c>
      <c r="E22" s="336"/>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8"/>
      <c r="BF22" s="339"/>
      <c r="BG22" s="340">
        <f t="shared" si="0"/>
        <v>0</v>
      </c>
      <c r="BH22" s="341">
        <f t="shared" si="1"/>
        <v>0</v>
      </c>
      <c r="BI22" s="184" t="e">
        <f>IF(#REF!&lt;&gt;0,BG22/#REF!,0)</f>
        <v>#REF!</v>
      </c>
      <c r="BK22" s="147"/>
      <c r="BL22" s="133"/>
      <c r="BM22" s="121">
        <f t="shared" si="2"/>
        <v>0</v>
      </c>
      <c r="BN22" s="106">
        <f t="shared" si="3"/>
        <v>0</v>
      </c>
      <c r="BO22" s="122">
        <f t="shared" si="4"/>
        <v>0</v>
      </c>
      <c r="BP22" s="123">
        <v>0</v>
      </c>
      <c r="BQ22" s="123">
        <v>0</v>
      </c>
      <c r="BR22" s="185">
        <f t="shared" si="5"/>
        <v>0</v>
      </c>
      <c r="BS22" s="107"/>
      <c r="BT22" s="132"/>
    </row>
    <row r="23" spans="2:79" ht="14.4" x14ac:dyDescent="0.25">
      <c r="B23" s="563"/>
      <c r="C23" s="564"/>
      <c r="D23" s="335">
        <v>0</v>
      </c>
      <c r="E23" s="336"/>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8"/>
      <c r="BF23" s="339"/>
      <c r="BG23" s="342">
        <f t="shared" si="0"/>
        <v>0</v>
      </c>
      <c r="BH23" s="341">
        <f t="shared" si="1"/>
        <v>0</v>
      </c>
      <c r="BI23" s="184" t="e">
        <f>IF(#REF!&lt;&gt;0,BG23/#REF!,0)</f>
        <v>#REF!</v>
      </c>
      <c r="BK23" s="147"/>
      <c r="BL23" s="133"/>
      <c r="BM23" s="121">
        <f t="shared" si="2"/>
        <v>0</v>
      </c>
      <c r="BN23" s="106">
        <f t="shared" si="3"/>
        <v>0</v>
      </c>
      <c r="BO23" s="122">
        <f t="shared" si="4"/>
        <v>0</v>
      </c>
      <c r="BP23" s="123">
        <v>0</v>
      </c>
      <c r="BQ23" s="123">
        <v>0</v>
      </c>
      <c r="BR23" s="185">
        <f t="shared" si="5"/>
        <v>0</v>
      </c>
      <c r="BS23" s="107"/>
      <c r="BT23" s="132"/>
    </row>
    <row r="24" spans="2:79" ht="14.4" x14ac:dyDescent="0.25">
      <c r="B24" s="563"/>
      <c r="C24" s="564"/>
      <c r="D24" s="335">
        <v>0</v>
      </c>
      <c r="E24" s="336"/>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8"/>
      <c r="BF24" s="339"/>
      <c r="BG24" s="342">
        <f t="shared" si="0"/>
        <v>0</v>
      </c>
      <c r="BH24" s="341">
        <f t="shared" si="1"/>
        <v>0</v>
      </c>
      <c r="BI24" s="184" t="e">
        <f>IF(#REF!&lt;&gt;0,BG24/#REF!,0)</f>
        <v>#REF!</v>
      </c>
      <c r="BK24" s="147"/>
      <c r="BL24" s="133"/>
      <c r="BM24" s="121">
        <f t="shared" si="2"/>
        <v>0</v>
      </c>
      <c r="BN24" s="106">
        <f t="shared" si="3"/>
        <v>0</v>
      </c>
      <c r="BO24" s="122">
        <f t="shared" si="4"/>
        <v>0</v>
      </c>
      <c r="BP24" s="123">
        <v>0</v>
      </c>
      <c r="BQ24" s="123">
        <v>0</v>
      </c>
      <c r="BR24" s="185">
        <f t="shared" si="5"/>
        <v>0</v>
      </c>
      <c r="BS24" s="107"/>
      <c r="BT24" s="132"/>
    </row>
    <row r="25" spans="2:79" ht="14.4" x14ac:dyDescent="0.25">
      <c r="B25" s="563"/>
      <c r="C25" s="564"/>
      <c r="D25" s="335">
        <v>0</v>
      </c>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8"/>
      <c r="BF25" s="339"/>
      <c r="BG25" s="342">
        <f t="shared" si="0"/>
        <v>0</v>
      </c>
      <c r="BH25" s="341">
        <f t="shared" si="1"/>
        <v>0</v>
      </c>
      <c r="BI25" s="184" t="e">
        <f>IF(#REF!&lt;&gt;0,BG25/#REF!,0)</f>
        <v>#REF!</v>
      </c>
      <c r="BK25" s="147"/>
      <c r="BL25" s="133"/>
      <c r="BM25" s="121">
        <f t="shared" si="2"/>
        <v>0</v>
      </c>
      <c r="BN25" s="106">
        <f t="shared" si="3"/>
        <v>0</v>
      </c>
      <c r="BO25" s="122">
        <f t="shared" si="4"/>
        <v>0</v>
      </c>
      <c r="BP25" s="123">
        <v>0</v>
      </c>
      <c r="BQ25" s="123">
        <v>0</v>
      </c>
      <c r="BR25" s="185">
        <f t="shared" si="5"/>
        <v>0</v>
      </c>
      <c r="BS25" s="107"/>
      <c r="BT25" s="132"/>
    </row>
    <row r="26" spans="2:79" ht="14.4" x14ac:dyDescent="0.25">
      <c r="B26" s="563"/>
      <c r="C26" s="564"/>
      <c r="D26" s="335">
        <v>0</v>
      </c>
      <c r="E26" s="336"/>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8"/>
      <c r="BF26" s="339"/>
      <c r="BG26" s="342">
        <f t="shared" si="0"/>
        <v>0</v>
      </c>
      <c r="BH26" s="341">
        <f t="shared" si="1"/>
        <v>0</v>
      </c>
      <c r="BI26" s="184" t="e">
        <f>IF(#REF!&lt;&gt;0,BG26/#REF!,0)</f>
        <v>#REF!</v>
      </c>
      <c r="BK26" s="147"/>
      <c r="BL26" s="133"/>
      <c r="BM26" s="121">
        <f t="shared" si="2"/>
        <v>0</v>
      </c>
      <c r="BN26" s="106">
        <f t="shared" si="3"/>
        <v>0</v>
      </c>
      <c r="BO26" s="122">
        <f t="shared" si="4"/>
        <v>0</v>
      </c>
      <c r="BP26" s="123">
        <v>0</v>
      </c>
      <c r="BQ26" s="123">
        <v>0</v>
      </c>
      <c r="BR26" s="185">
        <f t="shared" si="5"/>
        <v>0</v>
      </c>
      <c r="BS26" s="107"/>
      <c r="BT26" s="132"/>
    </row>
    <row r="27" spans="2:79" ht="14.4" x14ac:dyDescent="0.25">
      <c r="B27" s="563"/>
      <c r="C27" s="564"/>
      <c r="D27" s="335">
        <v>0</v>
      </c>
      <c r="E27" s="336"/>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8"/>
      <c r="BF27" s="339"/>
      <c r="BG27" s="342">
        <f t="shared" si="0"/>
        <v>0</v>
      </c>
      <c r="BH27" s="341">
        <f t="shared" si="1"/>
        <v>0</v>
      </c>
      <c r="BI27" s="184" t="e">
        <f>IF(#REF!&lt;&gt;0,BG27/#REF!,0)</f>
        <v>#REF!</v>
      </c>
      <c r="BK27" s="147"/>
      <c r="BL27" s="133"/>
      <c r="BM27" s="121">
        <f t="shared" si="2"/>
        <v>0</v>
      </c>
      <c r="BN27" s="106">
        <f t="shared" si="3"/>
        <v>0</v>
      </c>
      <c r="BO27" s="122">
        <f t="shared" si="4"/>
        <v>0</v>
      </c>
      <c r="BP27" s="123">
        <v>0</v>
      </c>
      <c r="BQ27" s="123">
        <v>0</v>
      </c>
      <c r="BR27" s="185">
        <f t="shared" si="5"/>
        <v>0</v>
      </c>
      <c r="BS27" s="107"/>
      <c r="BT27" s="132"/>
    </row>
    <row r="28" spans="2:79" ht="14.4" x14ac:dyDescent="0.25">
      <c r="B28" s="563"/>
      <c r="C28" s="564"/>
      <c r="D28" s="335">
        <v>0</v>
      </c>
      <c r="E28" s="336"/>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8"/>
      <c r="BF28" s="339"/>
      <c r="BG28" s="342">
        <f t="shared" si="0"/>
        <v>0</v>
      </c>
      <c r="BH28" s="341">
        <f t="shared" si="1"/>
        <v>0</v>
      </c>
      <c r="BI28" s="184" t="e">
        <f>IF(#REF!&lt;&gt;0,BG28/#REF!,0)</f>
        <v>#REF!</v>
      </c>
      <c r="BK28" s="147"/>
      <c r="BL28" s="133"/>
      <c r="BM28" s="121">
        <f t="shared" si="2"/>
        <v>0</v>
      </c>
      <c r="BN28" s="106">
        <f t="shared" si="3"/>
        <v>0</v>
      </c>
      <c r="BO28" s="122">
        <f t="shared" si="4"/>
        <v>0</v>
      </c>
      <c r="BP28" s="123">
        <v>0</v>
      </c>
      <c r="BQ28" s="123">
        <v>0</v>
      </c>
      <c r="BR28" s="185">
        <f t="shared" si="5"/>
        <v>0</v>
      </c>
      <c r="BS28" s="107"/>
      <c r="BT28" s="132"/>
    </row>
    <row r="29" spans="2:79" ht="14.4" x14ac:dyDescent="0.25">
      <c r="B29" s="563"/>
      <c r="C29" s="564"/>
      <c r="D29" s="335">
        <v>0</v>
      </c>
      <c r="E29" s="336"/>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8"/>
      <c r="BF29" s="339"/>
      <c r="BG29" s="342">
        <f t="shared" si="0"/>
        <v>0</v>
      </c>
      <c r="BH29" s="341">
        <f t="shared" si="1"/>
        <v>0</v>
      </c>
      <c r="BI29" s="184" t="e">
        <f>IF(#REF!&lt;&gt;0,BG29/#REF!,0)</f>
        <v>#REF!</v>
      </c>
      <c r="BK29" s="147"/>
      <c r="BL29" s="133"/>
      <c r="BM29" s="121">
        <f t="shared" si="2"/>
        <v>0</v>
      </c>
      <c r="BN29" s="106">
        <f t="shared" si="3"/>
        <v>0</v>
      </c>
      <c r="BO29" s="122">
        <f t="shared" si="4"/>
        <v>0</v>
      </c>
      <c r="BP29" s="123">
        <v>0</v>
      </c>
      <c r="BQ29" s="123">
        <v>0</v>
      </c>
      <c r="BR29" s="185">
        <f t="shared" si="5"/>
        <v>0</v>
      </c>
      <c r="BS29" s="107"/>
      <c r="BT29" s="132"/>
    </row>
    <row r="30" spans="2:79" ht="14.4" x14ac:dyDescent="0.25">
      <c r="B30" s="563"/>
      <c r="C30" s="564"/>
      <c r="D30" s="335">
        <v>0</v>
      </c>
      <c r="E30" s="336"/>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8"/>
      <c r="BF30" s="339"/>
      <c r="BG30" s="342">
        <f t="shared" si="0"/>
        <v>0</v>
      </c>
      <c r="BH30" s="341">
        <f t="shared" si="1"/>
        <v>0</v>
      </c>
      <c r="BI30" s="184" t="e">
        <f>IF(#REF!&lt;&gt;0,BG30/#REF!,0)</f>
        <v>#REF!</v>
      </c>
      <c r="BK30" s="147"/>
      <c r="BL30" s="133"/>
      <c r="BM30" s="121">
        <f t="shared" si="2"/>
        <v>0</v>
      </c>
      <c r="BN30" s="106">
        <f t="shared" si="3"/>
        <v>0</v>
      </c>
      <c r="BO30" s="122">
        <f t="shared" si="4"/>
        <v>0</v>
      </c>
      <c r="BP30" s="123">
        <v>0</v>
      </c>
      <c r="BQ30" s="123">
        <v>0</v>
      </c>
      <c r="BR30" s="185">
        <f t="shared" si="5"/>
        <v>0</v>
      </c>
      <c r="BS30" s="107"/>
      <c r="BT30" s="132"/>
    </row>
    <row r="31" spans="2:79" ht="14.4" x14ac:dyDescent="0.25">
      <c r="B31" s="563"/>
      <c r="C31" s="564"/>
      <c r="D31" s="335">
        <v>0</v>
      </c>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8"/>
      <c r="BF31" s="339"/>
      <c r="BG31" s="342">
        <f t="shared" si="0"/>
        <v>0</v>
      </c>
      <c r="BH31" s="341">
        <f t="shared" si="1"/>
        <v>0</v>
      </c>
      <c r="BI31" s="184" t="e">
        <f>IF(#REF!&lt;&gt;0,BG31/#REF!,0)</f>
        <v>#REF!</v>
      </c>
      <c r="BK31" s="147"/>
      <c r="BL31" s="133"/>
      <c r="BM31" s="121">
        <f t="shared" si="2"/>
        <v>0</v>
      </c>
      <c r="BN31" s="106">
        <f t="shared" si="3"/>
        <v>0</v>
      </c>
      <c r="BO31" s="122">
        <f t="shared" si="4"/>
        <v>0</v>
      </c>
      <c r="BP31" s="123">
        <v>0</v>
      </c>
      <c r="BQ31" s="123">
        <v>0</v>
      </c>
      <c r="BR31" s="185">
        <f t="shared" si="5"/>
        <v>0</v>
      </c>
      <c r="BS31" s="107"/>
      <c r="BT31" s="132"/>
    </row>
    <row r="32" spans="2:79" ht="14.4" x14ac:dyDescent="0.25">
      <c r="B32" s="563"/>
      <c r="C32" s="564"/>
      <c r="D32" s="335">
        <v>0</v>
      </c>
      <c r="E32" s="336"/>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8"/>
      <c r="BF32" s="339"/>
      <c r="BG32" s="342">
        <f t="shared" si="0"/>
        <v>0</v>
      </c>
      <c r="BH32" s="341">
        <f t="shared" si="1"/>
        <v>0</v>
      </c>
      <c r="BI32" s="184" t="e">
        <f>IF(#REF!&lt;&gt;0,BG32/#REF!,0)</f>
        <v>#REF!</v>
      </c>
      <c r="BK32" s="147"/>
      <c r="BL32" s="133"/>
      <c r="BM32" s="121">
        <f t="shared" si="2"/>
        <v>0</v>
      </c>
      <c r="BN32" s="106">
        <f t="shared" si="3"/>
        <v>0</v>
      </c>
      <c r="BO32" s="122">
        <f t="shared" si="4"/>
        <v>0</v>
      </c>
      <c r="BP32" s="123">
        <v>0</v>
      </c>
      <c r="BQ32" s="123">
        <v>0</v>
      </c>
      <c r="BR32" s="185">
        <f t="shared" si="5"/>
        <v>0</v>
      </c>
      <c r="BS32" s="107"/>
      <c r="BT32" s="132"/>
    </row>
    <row r="33" spans="1:72" ht="14.4" x14ac:dyDescent="0.25">
      <c r="B33" s="563"/>
      <c r="C33" s="564"/>
      <c r="D33" s="335">
        <v>0</v>
      </c>
      <c r="E33" s="336"/>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8"/>
      <c r="BF33" s="339"/>
      <c r="BG33" s="342">
        <f t="shared" si="0"/>
        <v>0</v>
      </c>
      <c r="BH33" s="341">
        <f t="shared" si="1"/>
        <v>0</v>
      </c>
      <c r="BI33" s="184" t="e">
        <f>IF(#REF!&lt;&gt;0,BG33/#REF!,0)</f>
        <v>#REF!</v>
      </c>
      <c r="BK33" s="147"/>
      <c r="BL33" s="133"/>
      <c r="BM33" s="121">
        <f t="shared" si="2"/>
        <v>0</v>
      </c>
      <c r="BN33" s="106">
        <f t="shared" si="3"/>
        <v>0</v>
      </c>
      <c r="BO33" s="122">
        <f t="shared" si="4"/>
        <v>0</v>
      </c>
      <c r="BP33" s="123">
        <v>0</v>
      </c>
      <c r="BQ33" s="123">
        <v>0</v>
      </c>
      <c r="BR33" s="185">
        <f t="shared" si="5"/>
        <v>0</v>
      </c>
      <c r="BS33" s="107"/>
      <c r="BT33" s="132"/>
    </row>
    <row r="34" spans="1:72" ht="14.4" x14ac:dyDescent="0.25">
      <c r="B34" s="563"/>
      <c r="C34" s="564"/>
      <c r="D34" s="335">
        <v>0</v>
      </c>
      <c r="E34" s="336"/>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8"/>
      <c r="BF34" s="339"/>
      <c r="BG34" s="342">
        <f t="shared" si="0"/>
        <v>0</v>
      </c>
      <c r="BH34" s="341">
        <f t="shared" si="1"/>
        <v>0</v>
      </c>
      <c r="BI34" s="184" t="e">
        <f>IF(#REF!&lt;&gt;0,BG34/#REF!,0)</f>
        <v>#REF!</v>
      </c>
      <c r="BK34" s="147"/>
      <c r="BL34" s="133"/>
      <c r="BM34" s="121">
        <f t="shared" si="2"/>
        <v>0</v>
      </c>
      <c r="BN34" s="106">
        <f t="shared" si="3"/>
        <v>0</v>
      </c>
      <c r="BO34" s="122">
        <f t="shared" si="4"/>
        <v>0</v>
      </c>
      <c r="BP34" s="123">
        <v>0</v>
      </c>
      <c r="BQ34" s="123">
        <v>0</v>
      </c>
      <c r="BR34" s="185">
        <f t="shared" si="5"/>
        <v>0</v>
      </c>
      <c r="BS34" s="107"/>
      <c r="BT34" s="132"/>
    </row>
    <row r="35" spans="1:72" ht="14.4" hidden="1" x14ac:dyDescent="0.25">
      <c r="B35" s="563"/>
      <c r="C35" s="564"/>
      <c r="D35" s="335">
        <v>0</v>
      </c>
      <c r="E35" s="336"/>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8"/>
      <c r="BF35" s="339"/>
      <c r="BG35" s="342">
        <f t="shared" si="0"/>
        <v>0</v>
      </c>
      <c r="BH35" s="341">
        <f t="shared" si="1"/>
        <v>0</v>
      </c>
      <c r="BI35" s="184" t="e">
        <f>IF(#REF!&lt;&gt;0,BG35/#REF!,0)</f>
        <v>#REF!</v>
      </c>
      <c r="BK35" s="147"/>
      <c r="BL35" s="133"/>
      <c r="BM35" s="121">
        <f t="shared" si="2"/>
        <v>0</v>
      </c>
      <c r="BN35" s="106">
        <f t="shared" si="3"/>
        <v>0</v>
      </c>
      <c r="BO35" s="122">
        <f t="shared" si="4"/>
        <v>0</v>
      </c>
      <c r="BP35" s="123">
        <v>0</v>
      </c>
      <c r="BQ35" s="123">
        <v>0</v>
      </c>
      <c r="BR35" s="185">
        <f t="shared" si="5"/>
        <v>0</v>
      </c>
      <c r="BS35" s="107"/>
      <c r="BT35" s="132"/>
    </row>
    <row r="36" spans="1:72" ht="14.4" hidden="1" x14ac:dyDescent="0.25">
      <c r="B36" s="563"/>
      <c r="C36" s="564"/>
      <c r="D36" s="335">
        <v>0</v>
      </c>
      <c r="E36" s="336"/>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8"/>
      <c r="BF36" s="339"/>
      <c r="BG36" s="342">
        <f t="shared" si="0"/>
        <v>0</v>
      </c>
      <c r="BH36" s="341">
        <f t="shared" si="1"/>
        <v>0</v>
      </c>
      <c r="BI36" s="184" t="e">
        <f>IF(#REF!&lt;&gt;0,BG36/#REF!,0)</f>
        <v>#REF!</v>
      </c>
      <c r="BK36" s="147"/>
      <c r="BL36" s="133"/>
      <c r="BM36" s="121">
        <f t="shared" si="2"/>
        <v>0</v>
      </c>
      <c r="BN36" s="106">
        <f t="shared" si="3"/>
        <v>0</v>
      </c>
      <c r="BO36" s="122">
        <f t="shared" si="4"/>
        <v>0</v>
      </c>
      <c r="BP36" s="123">
        <v>0</v>
      </c>
      <c r="BQ36" s="123">
        <v>0</v>
      </c>
      <c r="BR36" s="185">
        <f t="shared" si="5"/>
        <v>0</v>
      </c>
      <c r="BS36" s="107"/>
      <c r="BT36" s="132"/>
    </row>
    <row r="37" spans="1:72" ht="14.4" hidden="1" x14ac:dyDescent="0.25">
      <c r="A37" s="186"/>
      <c r="B37" s="563"/>
      <c r="C37" s="564"/>
      <c r="D37" s="335">
        <v>0</v>
      </c>
      <c r="E37" s="336"/>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8"/>
      <c r="BF37" s="339"/>
      <c r="BG37" s="342">
        <f t="shared" si="0"/>
        <v>0</v>
      </c>
      <c r="BH37" s="341">
        <f t="shared" si="1"/>
        <v>0</v>
      </c>
      <c r="BI37" s="184" t="e">
        <f>IF(#REF!&lt;&gt;0,BG37/#REF!,0)</f>
        <v>#REF!</v>
      </c>
      <c r="BK37" s="147"/>
      <c r="BL37" s="133"/>
      <c r="BM37" s="121">
        <f t="shared" si="2"/>
        <v>0</v>
      </c>
      <c r="BN37" s="106">
        <f t="shared" si="3"/>
        <v>0</v>
      </c>
      <c r="BO37" s="122">
        <f t="shared" si="4"/>
        <v>0</v>
      </c>
      <c r="BP37" s="123">
        <v>0</v>
      </c>
      <c r="BQ37" s="123">
        <v>0</v>
      </c>
      <c r="BR37" s="185">
        <f t="shared" si="5"/>
        <v>0</v>
      </c>
      <c r="BS37" s="107"/>
      <c r="BT37" s="132"/>
    </row>
    <row r="38" spans="1:72" ht="15" hidden="1" customHeight="1" x14ac:dyDescent="0.25">
      <c r="B38" s="563"/>
      <c r="C38" s="564"/>
      <c r="D38" s="335">
        <v>0</v>
      </c>
      <c r="E38" s="336"/>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8"/>
      <c r="BF38" s="339"/>
      <c r="BG38" s="342">
        <f t="shared" si="0"/>
        <v>0</v>
      </c>
      <c r="BH38" s="341">
        <f t="shared" si="1"/>
        <v>0</v>
      </c>
      <c r="BI38" s="184" t="e">
        <f>IF(#REF!&lt;&gt;0,BG38/#REF!,0)</f>
        <v>#REF!</v>
      </c>
      <c r="BK38" s="147"/>
      <c r="BL38" s="133"/>
      <c r="BM38" s="121">
        <f t="shared" si="2"/>
        <v>0</v>
      </c>
      <c r="BN38" s="106">
        <f t="shared" si="3"/>
        <v>0</v>
      </c>
      <c r="BO38" s="122">
        <f t="shared" si="4"/>
        <v>0</v>
      </c>
      <c r="BP38" s="123">
        <v>0</v>
      </c>
      <c r="BQ38" s="123">
        <v>0</v>
      </c>
      <c r="BR38" s="185">
        <f t="shared" si="5"/>
        <v>0</v>
      </c>
      <c r="BS38" s="107"/>
      <c r="BT38" s="132"/>
    </row>
    <row r="39" spans="1:72" ht="15" hidden="1" customHeight="1" x14ac:dyDescent="0.25">
      <c r="A39" s="187"/>
      <c r="B39" s="563"/>
      <c r="C39" s="564"/>
      <c r="D39" s="335">
        <v>0</v>
      </c>
      <c r="E39" s="336"/>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8"/>
      <c r="BF39" s="339"/>
      <c r="BG39" s="342">
        <f t="shared" si="0"/>
        <v>0</v>
      </c>
      <c r="BH39" s="341">
        <f t="shared" si="1"/>
        <v>0</v>
      </c>
      <c r="BI39" s="184" t="e">
        <f>IF(#REF!&lt;&gt;0,BG39/#REF!,0)</f>
        <v>#REF!</v>
      </c>
      <c r="BK39" s="147"/>
      <c r="BL39" s="133"/>
      <c r="BM39" s="121">
        <f t="shared" si="2"/>
        <v>0</v>
      </c>
      <c r="BN39" s="106">
        <f t="shared" si="3"/>
        <v>0</v>
      </c>
      <c r="BO39" s="122">
        <f t="shared" si="4"/>
        <v>0</v>
      </c>
      <c r="BP39" s="123">
        <v>0</v>
      </c>
      <c r="BQ39" s="123">
        <v>0</v>
      </c>
      <c r="BR39" s="185">
        <f t="shared" si="5"/>
        <v>0</v>
      </c>
      <c r="BS39" s="107"/>
      <c r="BT39" s="132"/>
    </row>
    <row r="40" spans="1:72" ht="15" hidden="1" customHeight="1" x14ac:dyDescent="0.25">
      <c r="A40" s="187" t="s">
        <v>4</v>
      </c>
      <c r="B40" s="563"/>
      <c r="C40" s="564"/>
      <c r="D40" s="335">
        <v>0</v>
      </c>
      <c r="E40" s="336"/>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8"/>
      <c r="BF40" s="339"/>
      <c r="BG40" s="342">
        <f t="shared" si="0"/>
        <v>0</v>
      </c>
      <c r="BH40" s="341">
        <f t="shared" si="1"/>
        <v>0</v>
      </c>
      <c r="BI40" s="184" t="e">
        <f>IF(#REF!&lt;&gt;0,BG40/#REF!,0)</f>
        <v>#REF!</v>
      </c>
      <c r="BK40" s="147"/>
      <c r="BL40" s="133"/>
      <c r="BM40" s="121">
        <f t="shared" si="2"/>
        <v>0</v>
      </c>
      <c r="BN40" s="106">
        <f t="shared" si="3"/>
        <v>0</v>
      </c>
      <c r="BO40" s="122">
        <f t="shared" si="4"/>
        <v>0</v>
      </c>
      <c r="BP40" s="123">
        <v>0</v>
      </c>
      <c r="BQ40" s="123">
        <v>0</v>
      </c>
      <c r="BR40" s="185">
        <f t="shared" si="5"/>
        <v>0</v>
      </c>
      <c r="BS40" s="107"/>
      <c r="BT40" s="132"/>
    </row>
    <row r="41" spans="1:72" ht="15" hidden="1" customHeight="1" x14ac:dyDescent="0.25">
      <c r="A41" s="130" t="s">
        <v>4</v>
      </c>
      <c r="B41" s="563"/>
      <c r="C41" s="564"/>
      <c r="D41" s="335">
        <v>0</v>
      </c>
      <c r="E41" s="336"/>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8"/>
      <c r="BF41" s="339"/>
      <c r="BG41" s="342">
        <f t="shared" si="0"/>
        <v>0</v>
      </c>
      <c r="BH41" s="341">
        <f t="shared" si="1"/>
        <v>0</v>
      </c>
      <c r="BI41" s="184" t="e">
        <f>IF(#REF!&lt;&gt;0,BG41/#REF!,0)</f>
        <v>#REF!</v>
      </c>
      <c r="BK41" s="147"/>
      <c r="BL41" s="133"/>
      <c r="BM41" s="121">
        <f t="shared" si="2"/>
        <v>0</v>
      </c>
      <c r="BN41" s="106">
        <f t="shared" si="3"/>
        <v>0</v>
      </c>
      <c r="BO41" s="122">
        <f t="shared" si="4"/>
        <v>0</v>
      </c>
      <c r="BP41" s="123">
        <v>0</v>
      </c>
      <c r="BQ41" s="123">
        <v>0</v>
      </c>
      <c r="BR41" s="185">
        <f t="shared" si="5"/>
        <v>0</v>
      </c>
      <c r="BS41" s="107"/>
      <c r="BT41" s="132"/>
    </row>
    <row r="42" spans="1:72" ht="15" hidden="1" customHeight="1" x14ac:dyDescent="0.25">
      <c r="A42" s="130" t="s">
        <v>4</v>
      </c>
      <c r="B42" s="563"/>
      <c r="C42" s="564"/>
      <c r="D42" s="335">
        <v>0</v>
      </c>
      <c r="E42" s="336"/>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8"/>
      <c r="BF42" s="339"/>
      <c r="BG42" s="342">
        <f t="shared" si="0"/>
        <v>0</v>
      </c>
      <c r="BH42" s="341">
        <f t="shared" si="1"/>
        <v>0</v>
      </c>
      <c r="BI42" s="184" t="e">
        <f>IF(#REF!&lt;&gt;0,BG42/#REF!,0)</f>
        <v>#REF!</v>
      </c>
      <c r="BK42" s="147"/>
      <c r="BL42" s="133"/>
      <c r="BM42" s="121">
        <f t="shared" si="2"/>
        <v>0</v>
      </c>
      <c r="BN42" s="106">
        <f t="shared" si="3"/>
        <v>0</v>
      </c>
      <c r="BO42" s="122">
        <f t="shared" si="4"/>
        <v>0</v>
      </c>
      <c r="BP42" s="123">
        <v>0</v>
      </c>
      <c r="BQ42" s="123">
        <v>0</v>
      </c>
      <c r="BR42" s="185">
        <f t="shared" si="5"/>
        <v>0</v>
      </c>
      <c r="BS42" s="107"/>
      <c r="BT42" s="132"/>
    </row>
    <row r="43" spans="1:72" ht="15" hidden="1" customHeight="1" x14ac:dyDescent="0.25">
      <c r="A43" s="130" t="s">
        <v>4</v>
      </c>
      <c r="B43" s="563"/>
      <c r="C43" s="564"/>
      <c r="D43" s="335">
        <v>0</v>
      </c>
      <c r="E43" s="336"/>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8"/>
      <c r="BF43" s="339"/>
      <c r="BG43" s="342">
        <f t="shared" si="0"/>
        <v>0</v>
      </c>
      <c r="BH43" s="341">
        <f t="shared" si="1"/>
        <v>0</v>
      </c>
      <c r="BI43" s="184" t="e">
        <f>IF(#REF!&lt;&gt;0,BG43/#REF!,0)</f>
        <v>#REF!</v>
      </c>
      <c r="BK43" s="147"/>
      <c r="BL43" s="133"/>
      <c r="BM43" s="121">
        <f t="shared" si="2"/>
        <v>0</v>
      </c>
      <c r="BN43" s="106">
        <f t="shared" si="3"/>
        <v>0</v>
      </c>
      <c r="BO43" s="122">
        <f t="shared" si="4"/>
        <v>0</v>
      </c>
      <c r="BP43" s="123">
        <v>0</v>
      </c>
      <c r="BQ43" s="123">
        <v>0</v>
      </c>
      <c r="BR43" s="185">
        <f t="shared" si="5"/>
        <v>0</v>
      </c>
      <c r="BS43" s="107"/>
      <c r="BT43" s="132"/>
    </row>
    <row r="44" spans="1:72" ht="15" hidden="1" customHeight="1" x14ac:dyDescent="0.25">
      <c r="A44" s="130" t="s">
        <v>4</v>
      </c>
      <c r="B44" s="563"/>
      <c r="C44" s="564"/>
      <c r="D44" s="335">
        <v>0</v>
      </c>
      <c r="E44" s="336"/>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8"/>
      <c r="BF44" s="339"/>
      <c r="BG44" s="342">
        <f t="shared" si="0"/>
        <v>0</v>
      </c>
      <c r="BH44" s="341">
        <f t="shared" si="1"/>
        <v>0</v>
      </c>
      <c r="BI44" s="184" t="e">
        <f>IF(#REF!&lt;&gt;0,BG44/#REF!,0)</f>
        <v>#REF!</v>
      </c>
      <c r="BK44" s="147"/>
      <c r="BL44" s="133"/>
      <c r="BM44" s="121">
        <f t="shared" si="2"/>
        <v>0</v>
      </c>
      <c r="BN44" s="106">
        <f t="shared" si="3"/>
        <v>0</v>
      </c>
      <c r="BO44" s="122">
        <f t="shared" si="4"/>
        <v>0</v>
      </c>
      <c r="BP44" s="123">
        <v>0</v>
      </c>
      <c r="BQ44" s="123">
        <v>0</v>
      </c>
      <c r="BR44" s="185">
        <f t="shared" si="5"/>
        <v>0</v>
      </c>
      <c r="BS44" s="107"/>
      <c r="BT44" s="132"/>
    </row>
    <row r="45" spans="1:72" ht="15" hidden="1" customHeight="1" x14ac:dyDescent="0.25">
      <c r="A45" s="130" t="s">
        <v>4</v>
      </c>
      <c r="B45" s="563"/>
      <c r="C45" s="564"/>
      <c r="D45" s="335">
        <v>0</v>
      </c>
      <c r="E45" s="336"/>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8"/>
      <c r="BF45" s="339"/>
      <c r="BG45" s="342">
        <f t="shared" si="0"/>
        <v>0</v>
      </c>
      <c r="BH45" s="341">
        <f t="shared" si="1"/>
        <v>0</v>
      </c>
      <c r="BI45" s="184" t="e">
        <f>IF(#REF!&lt;&gt;0,BG45/#REF!,0)</f>
        <v>#REF!</v>
      </c>
      <c r="BK45" s="147"/>
      <c r="BL45" s="133"/>
      <c r="BM45" s="121">
        <f t="shared" si="2"/>
        <v>0</v>
      </c>
      <c r="BN45" s="106">
        <f t="shared" si="3"/>
        <v>0</v>
      </c>
      <c r="BO45" s="122">
        <f t="shared" si="4"/>
        <v>0</v>
      </c>
      <c r="BP45" s="123">
        <v>0</v>
      </c>
      <c r="BQ45" s="123">
        <v>0</v>
      </c>
      <c r="BR45" s="185">
        <f t="shared" si="5"/>
        <v>0</v>
      </c>
      <c r="BS45" s="107"/>
      <c r="BT45" s="132"/>
    </row>
    <row r="46" spans="1:72" ht="14.4" hidden="1" x14ac:dyDescent="0.25">
      <c r="A46" s="130" t="s">
        <v>4</v>
      </c>
      <c r="B46" s="563"/>
      <c r="C46" s="564"/>
      <c r="D46" s="335">
        <v>0</v>
      </c>
      <c r="E46" s="336"/>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8"/>
      <c r="BF46" s="339"/>
      <c r="BG46" s="342">
        <f t="shared" si="0"/>
        <v>0</v>
      </c>
      <c r="BH46" s="341">
        <f t="shared" si="1"/>
        <v>0</v>
      </c>
      <c r="BI46" s="184" t="e">
        <f>IF(#REF!&lt;&gt;0,BG46/#REF!,0)</f>
        <v>#REF!</v>
      </c>
      <c r="BK46" s="147"/>
      <c r="BL46" s="133"/>
      <c r="BM46" s="121">
        <f t="shared" si="2"/>
        <v>0</v>
      </c>
      <c r="BN46" s="106">
        <f t="shared" si="3"/>
        <v>0</v>
      </c>
      <c r="BO46" s="122">
        <f t="shared" si="4"/>
        <v>0</v>
      </c>
      <c r="BP46" s="123">
        <v>0</v>
      </c>
      <c r="BQ46" s="123">
        <v>0</v>
      </c>
      <c r="BR46" s="185">
        <f t="shared" si="5"/>
        <v>0</v>
      </c>
      <c r="BS46" s="107"/>
      <c r="BT46" s="132"/>
    </row>
    <row r="47" spans="1:72" ht="15" hidden="1" customHeight="1" x14ac:dyDescent="0.25">
      <c r="A47" s="130" t="s">
        <v>4</v>
      </c>
      <c r="B47" s="563"/>
      <c r="C47" s="564"/>
      <c r="D47" s="335">
        <v>0</v>
      </c>
      <c r="E47" s="336"/>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8"/>
      <c r="BF47" s="339"/>
      <c r="BG47" s="342">
        <f t="shared" si="0"/>
        <v>0</v>
      </c>
      <c r="BH47" s="341">
        <f t="shared" si="1"/>
        <v>0</v>
      </c>
      <c r="BI47" s="184" t="e">
        <f>IF(#REF!&lt;&gt;0,BG47/#REF!,0)</f>
        <v>#REF!</v>
      </c>
      <c r="BK47" s="147"/>
      <c r="BL47" s="133"/>
      <c r="BM47" s="121">
        <f t="shared" si="2"/>
        <v>0</v>
      </c>
      <c r="BN47" s="106">
        <f t="shared" si="3"/>
        <v>0</v>
      </c>
      <c r="BO47" s="122">
        <f t="shared" si="4"/>
        <v>0</v>
      </c>
      <c r="BP47" s="123">
        <v>0</v>
      </c>
      <c r="BQ47" s="123">
        <v>0</v>
      </c>
      <c r="BR47" s="185">
        <f t="shared" si="5"/>
        <v>0</v>
      </c>
      <c r="BS47" s="107"/>
      <c r="BT47" s="132"/>
    </row>
    <row r="48" spans="1:72" ht="15" hidden="1" customHeight="1" x14ac:dyDescent="0.25">
      <c r="A48" s="130" t="s">
        <v>4</v>
      </c>
      <c r="B48" s="563"/>
      <c r="C48" s="564"/>
      <c r="D48" s="335">
        <v>0</v>
      </c>
      <c r="E48" s="336"/>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8"/>
      <c r="BF48" s="339"/>
      <c r="BG48" s="342">
        <f t="shared" si="0"/>
        <v>0</v>
      </c>
      <c r="BH48" s="341">
        <f t="shared" si="1"/>
        <v>0</v>
      </c>
      <c r="BI48" s="184" t="e">
        <f>IF(#REF!&lt;&gt;0,BG48/#REF!,0)</f>
        <v>#REF!</v>
      </c>
      <c r="BK48" s="147"/>
      <c r="BL48" s="133"/>
      <c r="BM48" s="121">
        <f t="shared" si="2"/>
        <v>0</v>
      </c>
      <c r="BN48" s="106">
        <f t="shared" si="3"/>
        <v>0</v>
      </c>
      <c r="BO48" s="122">
        <f t="shared" si="4"/>
        <v>0</v>
      </c>
      <c r="BP48" s="123">
        <v>0</v>
      </c>
      <c r="BQ48" s="123">
        <v>0</v>
      </c>
      <c r="BR48" s="185">
        <f t="shared" si="5"/>
        <v>0</v>
      </c>
      <c r="BS48" s="107"/>
      <c r="BT48" s="132"/>
    </row>
    <row r="49" spans="1:72" ht="15" hidden="1" customHeight="1" x14ac:dyDescent="0.25">
      <c r="A49" s="130" t="s">
        <v>4</v>
      </c>
      <c r="B49" s="563"/>
      <c r="C49" s="564"/>
      <c r="D49" s="335">
        <v>0</v>
      </c>
      <c r="E49" s="336"/>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8"/>
      <c r="BF49" s="339"/>
      <c r="BG49" s="342">
        <f t="shared" si="0"/>
        <v>0</v>
      </c>
      <c r="BH49" s="341">
        <f t="shared" si="1"/>
        <v>0</v>
      </c>
      <c r="BI49" s="184" t="e">
        <f>IF(#REF!&lt;&gt;0,BG49/#REF!,0)</f>
        <v>#REF!</v>
      </c>
      <c r="BK49" s="147"/>
      <c r="BL49" s="133"/>
      <c r="BM49" s="121">
        <f t="shared" si="2"/>
        <v>0</v>
      </c>
      <c r="BN49" s="106">
        <f t="shared" si="3"/>
        <v>0</v>
      </c>
      <c r="BO49" s="122">
        <f t="shared" si="4"/>
        <v>0</v>
      </c>
      <c r="BP49" s="123">
        <v>0</v>
      </c>
      <c r="BQ49" s="123">
        <v>0</v>
      </c>
      <c r="BR49" s="185">
        <f t="shared" si="5"/>
        <v>0</v>
      </c>
      <c r="BS49" s="107"/>
      <c r="BT49" s="132"/>
    </row>
    <row r="50" spans="1:72" ht="15" hidden="1" customHeight="1" x14ac:dyDescent="0.25">
      <c r="A50" s="130" t="s">
        <v>4</v>
      </c>
      <c r="B50" s="563"/>
      <c r="C50" s="564"/>
      <c r="D50" s="335">
        <v>0</v>
      </c>
      <c r="E50" s="336"/>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8"/>
      <c r="BF50" s="339"/>
      <c r="BG50" s="342">
        <f t="shared" si="0"/>
        <v>0</v>
      </c>
      <c r="BH50" s="341">
        <f t="shared" si="1"/>
        <v>0</v>
      </c>
      <c r="BI50" s="184" t="e">
        <f>IF(#REF!&lt;&gt;0,BG50/#REF!,0)</f>
        <v>#REF!</v>
      </c>
      <c r="BK50" s="147"/>
      <c r="BL50" s="133"/>
      <c r="BM50" s="121">
        <f t="shared" si="2"/>
        <v>0</v>
      </c>
      <c r="BN50" s="106">
        <f t="shared" si="3"/>
        <v>0</v>
      </c>
      <c r="BO50" s="122">
        <f t="shared" si="4"/>
        <v>0</v>
      </c>
      <c r="BP50" s="123">
        <v>0</v>
      </c>
      <c r="BQ50" s="123">
        <v>0</v>
      </c>
      <c r="BR50" s="185">
        <f t="shared" si="5"/>
        <v>0</v>
      </c>
      <c r="BS50" s="107"/>
      <c r="BT50" s="132"/>
    </row>
    <row r="51" spans="1:72" ht="15" hidden="1" customHeight="1" x14ac:dyDescent="0.25">
      <c r="A51" s="130" t="s">
        <v>4</v>
      </c>
      <c r="B51" s="563"/>
      <c r="C51" s="564"/>
      <c r="D51" s="335">
        <v>0</v>
      </c>
      <c r="E51" s="336"/>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8"/>
      <c r="BF51" s="339"/>
      <c r="BG51" s="342">
        <f t="shared" si="0"/>
        <v>0</v>
      </c>
      <c r="BH51" s="341">
        <f t="shared" si="1"/>
        <v>0</v>
      </c>
      <c r="BI51" s="184" t="e">
        <f>IF(#REF!&lt;&gt;0,BG51/#REF!,0)</f>
        <v>#REF!</v>
      </c>
      <c r="BK51" s="147"/>
      <c r="BL51" s="133"/>
      <c r="BM51" s="121">
        <f t="shared" si="2"/>
        <v>0</v>
      </c>
      <c r="BN51" s="106">
        <f t="shared" si="3"/>
        <v>0</v>
      </c>
      <c r="BO51" s="122">
        <f t="shared" si="4"/>
        <v>0</v>
      </c>
      <c r="BP51" s="123">
        <v>0</v>
      </c>
      <c r="BQ51" s="123">
        <v>0</v>
      </c>
      <c r="BR51" s="185">
        <f t="shared" si="5"/>
        <v>0</v>
      </c>
      <c r="BS51" s="107"/>
      <c r="BT51" s="132"/>
    </row>
    <row r="52" spans="1:72" ht="15" hidden="1" customHeight="1" x14ac:dyDescent="0.25">
      <c r="A52" s="130" t="s">
        <v>4</v>
      </c>
      <c r="B52" s="563"/>
      <c r="C52" s="564"/>
      <c r="D52" s="335">
        <v>0</v>
      </c>
      <c r="E52" s="336"/>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8"/>
      <c r="BF52" s="339"/>
      <c r="BG52" s="342">
        <f t="shared" si="0"/>
        <v>0</v>
      </c>
      <c r="BH52" s="341">
        <f t="shared" si="1"/>
        <v>0</v>
      </c>
      <c r="BI52" s="184" t="e">
        <f>IF(#REF!&lt;&gt;0,BG52/#REF!,0)</f>
        <v>#REF!</v>
      </c>
      <c r="BK52" s="147"/>
      <c r="BL52" s="133"/>
      <c r="BM52" s="121">
        <f t="shared" si="2"/>
        <v>0</v>
      </c>
      <c r="BN52" s="106">
        <f t="shared" si="3"/>
        <v>0</v>
      </c>
      <c r="BO52" s="122">
        <f t="shared" si="4"/>
        <v>0</v>
      </c>
      <c r="BP52" s="123">
        <v>0</v>
      </c>
      <c r="BQ52" s="123">
        <v>0</v>
      </c>
      <c r="BR52" s="185">
        <f t="shared" si="5"/>
        <v>0</v>
      </c>
      <c r="BS52" s="107"/>
      <c r="BT52" s="132"/>
    </row>
    <row r="53" spans="1:72" ht="15" hidden="1" customHeight="1" x14ac:dyDescent="0.25">
      <c r="A53" s="130" t="s">
        <v>4</v>
      </c>
      <c r="B53" s="563"/>
      <c r="C53" s="564"/>
      <c r="D53" s="335">
        <v>0</v>
      </c>
      <c r="E53" s="336"/>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8"/>
      <c r="BF53" s="339"/>
      <c r="BG53" s="342">
        <f t="shared" si="0"/>
        <v>0</v>
      </c>
      <c r="BH53" s="341">
        <f t="shared" si="1"/>
        <v>0</v>
      </c>
      <c r="BI53" s="184" t="e">
        <f>IF(#REF!&lt;&gt;0,BG53/#REF!,0)</f>
        <v>#REF!</v>
      </c>
      <c r="BK53" s="147"/>
      <c r="BL53" s="133"/>
      <c r="BM53" s="121">
        <f t="shared" si="2"/>
        <v>0</v>
      </c>
      <c r="BN53" s="106">
        <f t="shared" si="3"/>
        <v>0</v>
      </c>
      <c r="BO53" s="122">
        <f t="shared" si="4"/>
        <v>0</v>
      </c>
      <c r="BP53" s="123">
        <v>0</v>
      </c>
      <c r="BQ53" s="123">
        <v>0</v>
      </c>
      <c r="BR53" s="185">
        <f t="shared" si="5"/>
        <v>0</v>
      </c>
      <c r="BS53" s="107"/>
      <c r="BT53" s="132"/>
    </row>
    <row r="54" spans="1:72" ht="15" hidden="1" customHeight="1" x14ac:dyDescent="0.25">
      <c r="A54" s="130" t="s">
        <v>4</v>
      </c>
      <c r="B54" s="563"/>
      <c r="C54" s="564"/>
      <c r="D54" s="335">
        <v>0</v>
      </c>
      <c r="E54" s="336"/>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8"/>
      <c r="BF54" s="339"/>
      <c r="BG54" s="342">
        <f t="shared" si="0"/>
        <v>0</v>
      </c>
      <c r="BH54" s="341">
        <f t="shared" si="1"/>
        <v>0</v>
      </c>
      <c r="BI54" s="184" t="e">
        <f>IF(#REF!&lt;&gt;0,BG54/#REF!,0)</f>
        <v>#REF!</v>
      </c>
      <c r="BK54" s="147"/>
      <c r="BL54" s="133"/>
      <c r="BM54" s="121">
        <f t="shared" si="2"/>
        <v>0</v>
      </c>
      <c r="BN54" s="106">
        <f t="shared" si="3"/>
        <v>0</v>
      </c>
      <c r="BO54" s="122">
        <f t="shared" si="4"/>
        <v>0</v>
      </c>
      <c r="BP54" s="123">
        <v>0</v>
      </c>
      <c r="BQ54" s="123">
        <v>0</v>
      </c>
      <c r="BR54" s="185">
        <f t="shared" si="5"/>
        <v>0</v>
      </c>
      <c r="BS54" s="107"/>
      <c r="BT54" s="132"/>
    </row>
    <row r="55" spans="1:72" ht="15" hidden="1" customHeight="1" x14ac:dyDescent="0.25">
      <c r="A55" s="130" t="s">
        <v>4</v>
      </c>
      <c r="B55" s="563"/>
      <c r="C55" s="564"/>
      <c r="D55" s="335">
        <v>0</v>
      </c>
      <c r="E55" s="336"/>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8"/>
      <c r="BF55" s="339"/>
      <c r="BG55" s="342">
        <f t="shared" si="0"/>
        <v>0</v>
      </c>
      <c r="BH55" s="341">
        <f t="shared" si="1"/>
        <v>0</v>
      </c>
      <c r="BI55" s="184" t="e">
        <f>IF(#REF!&lt;&gt;0,BG55/#REF!,0)</f>
        <v>#REF!</v>
      </c>
      <c r="BK55" s="147"/>
      <c r="BL55" s="133"/>
      <c r="BM55" s="121">
        <f t="shared" si="2"/>
        <v>0</v>
      </c>
      <c r="BN55" s="106">
        <f t="shared" si="3"/>
        <v>0</v>
      </c>
      <c r="BO55" s="122">
        <f t="shared" si="4"/>
        <v>0</v>
      </c>
      <c r="BP55" s="123">
        <v>0</v>
      </c>
      <c r="BQ55" s="123">
        <v>0</v>
      </c>
      <c r="BR55" s="185">
        <f t="shared" si="5"/>
        <v>0</v>
      </c>
      <c r="BS55" s="107"/>
      <c r="BT55" s="132"/>
    </row>
    <row r="56" spans="1:72" ht="15" hidden="1" customHeight="1" x14ac:dyDescent="0.25">
      <c r="A56" s="130" t="s">
        <v>4</v>
      </c>
      <c r="B56" s="563"/>
      <c r="C56" s="564"/>
      <c r="D56" s="335">
        <v>0</v>
      </c>
      <c r="E56" s="336"/>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8"/>
      <c r="BF56" s="339"/>
      <c r="BG56" s="342">
        <f t="shared" si="0"/>
        <v>0</v>
      </c>
      <c r="BH56" s="341">
        <f t="shared" si="1"/>
        <v>0</v>
      </c>
      <c r="BI56" s="184" t="e">
        <f>IF(#REF!&lt;&gt;0,BG56/#REF!,0)</f>
        <v>#REF!</v>
      </c>
      <c r="BK56" s="147"/>
      <c r="BL56" s="133"/>
      <c r="BM56" s="121">
        <f t="shared" si="2"/>
        <v>0</v>
      </c>
      <c r="BN56" s="106">
        <f t="shared" si="3"/>
        <v>0</v>
      </c>
      <c r="BO56" s="122">
        <f t="shared" si="4"/>
        <v>0</v>
      </c>
      <c r="BP56" s="123">
        <v>0</v>
      </c>
      <c r="BQ56" s="123">
        <v>0</v>
      </c>
      <c r="BR56" s="185">
        <f t="shared" si="5"/>
        <v>0</v>
      </c>
      <c r="BS56" s="107"/>
      <c r="BT56" s="132"/>
    </row>
    <row r="57" spans="1:72" ht="15" hidden="1" customHeight="1" x14ac:dyDescent="0.25">
      <c r="A57" s="130" t="s">
        <v>4</v>
      </c>
      <c r="B57" s="563"/>
      <c r="C57" s="564"/>
      <c r="D57" s="335">
        <v>0</v>
      </c>
      <c r="E57" s="336"/>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c r="AY57" s="337"/>
      <c r="AZ57" s="337"/>
      <c r="BA57" s="337"/>
      <c r="BB57" s="337"/>
      <c r="BC57" s="337"/>
      <c r="BD57" s="337"/>
      <c r="BE57" s="338"/>
      <c r="BF57" s="339"/>
      <c r="BG57" s="342">
        <f t="shared" si="0"/>
        <v>0</v>
      </c>
      <c r="BH57" s="341">
        <f t="shared" si="1"/>
        <v>0</v>
      </c>
      <c r="BI57" s="184" t="e">
        <f>IF(#REF!&lt;&gt;0,BG57/#REF!,0)</f>
        <v>#REF!</v>
      </c>
      <c r="BK57" s="147"/>
      <c r="BL57" s="133"/>
      <c r="BM57" s="121">
        <f t="shared" si="2"/>
        <v>0</v>
      </c>
      <c r="BN57" s="106">
        <f t="shared" si="3"/>
        <v>0</v>
      </c>
      <c r="BO57" s="122">
        <f t="shared" si="4"/>
        <v>0</v>
      </c>
      <c r="BP57" s="123">
        <v>0</v>
      </c>
      <c r="BQ57" s="123">
        <v>0</v>
      </c>
      <c r="BR57" s="185">
        <f t="shared" si="5"/>
        <v>0</v>
      </c>
      <c r="BS57" s="107"/>
      <c r="BT57" s="132"/>
    </row>
    <row r="58" spans="1:72" ht="15" hidden="1" customHeight="1" x14ac:dyDescent="0.25">
      <c r="A58" s="130" t="s">
        <v>4</v>
      </c>
      <c r="B58" s="563"/>
      <c r="C58" s="564"/>
      <c r="D58" s="335">
        <v>0</v>
      </c>
      <c r="E58" s="336"/>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8"/>
      <c r="BF58" s="339"/>
      <c r="BG58" s="342">
        <f t="shared" si="0"/>
        <v>0</v>
      </c>
      <c r="BH58" s="341">
        <f t="shared" si="1"/>
        <v>0</v>
      </c>
      <c r="BI58" s="184" t="e">
        <f>IF(#REF!&lt;&gt;0,BG58/#REF!,0)</f>
        <v>#REF!</v>
      </c>
      <c r="BK58" s="147"/>
      <c r="BL58" s="133"/>
      <c r="BM58" s="121">
        <f t="shared" si="2"/>
        <v>0</v>
      </c>
      <c r="BN58" s="106">
        <f t="shared" si="3"/>
        <v>0</v>
      </c>
      <c r="BO58" s="122">
        <f t="shared" si="4"/>
        <v>0</v>
      </c>
      <c r="BP58" s="123">
        <v>0</v>
      </c>
      <c r="BQ58" s="123">
        <v>0</v>
      </c>
      <c r="BR58" s="185">
        <f t="shared" si="5"/>
        <v>0</v>
      </c>
      <c r="BS58" s="107"/>
      <c r="BT58" s="132"/>
    </row>
    <row r="59" spans="1:72" ht="15" hidden="1" customHeight="1" x14ac:dyDescent="0.25">
      <c r="A59" s="130" t="s">
        <v>4</v>
      </c>
      <c r="B59" s="563"/>
      <c r="C59" s="564"/>
      <c r="D59" s="335">
        <v>0</v>
      </c>
      <c r="E59" s="336"/>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7"/>
      <c r="BD59" s="337"/>
      <c r="BE59" s="338"/>
      <c r="BF59" s="339"/>
      <c r="BG59" s="342">
        <f t="shared" si="0"/>
        <v>0</v>
      </c>
      <c r="BH59" s="341">
        <f t="shared" si="1"/>
        <v>0</v>
      </c>
      <c r="BI59" s="184" t="e">
        <f>IF(#REF!&lt;&gt;0,BG59/#REF!,0)</f>
        <v>#REF!</v>
      </c>
      <c r="BK59" s="147"/>
      <c r="BL59" s="133"/>
      <c r="BM59" s="121">
        <f t="shared" si="2"/>
        <v>0</v>
      </c>
      <c r="BN59" s="106">
        <f t="shared" si="3"/>
        <v>0</v>
      </c>
      <c r="BO59" s="122">
        <f t="shared" si="4"/>
        <v>0</v>
      </c>
      <c r="BP59" s="123">
        <v>0</v>
      </c>
      <c r="BQ59" s="123">
        <v>0</v>
      </c>
      <c r="BR59" s="185">
        <f t="shared" si="5"/>
        <v>0</v>
      </c>
      <c r="BS59" s="107"/>
      <c r="BT59" s="132"/>
    </row>
    <row r="60" spans="1:72" ht="15" hidden="1" customHeight="1" x14ac:dyDescent="0.25">
      <c r="A60" s="130" t="s">
        <v>4</v>
      </c>
      <c r="B60" s="563"/>
      <c r="C60" s="564"/>
      <c r="D60" s="335">
        <v>0</v>
      </c>
      <c r="E60" s="336"/>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7"/>
      <c r="AY60" s="337"/>
      <c r="AZ60" s="337"/>
      <c r="BA60" s="337"/>
      <c r="BB60" s="337"/>
      <c r="BC60" s="337"/>
      <c r="BD60" s="337"/>
      <c r="BE60" s="338"/>
      <c r="BF60" s="339"/>
      <c r="BG60" s="342">
        <f t="shared" si="0"/>
        <v>0</v>
      </c>
      <c r="BH60" s="341">
        <f t="shared" si="1"/>
        <v>0</v>
      </c>
      <c r="BI60" s="184" t="e">
        <f>IF(#REF!&lt;&gt;0,BG60/#REF!,0)</f>
        <v>#REF!</v>
      </c>
      <c r="BK60" s="147"/>
      <c r="BL60" s="133"/>
      <c r="BM60" s="121">
        <f t="shared" si="2"/>
        <v>0</v>
      </c>
      <c r="BN60" s="106">
        <f t="shared" si="3"/>
        <v>0</v>
      </c>
      <c r="BO60" s="122">
        <f t="shared" si="4"/>
        <v>0</v>
      </c>
      <c r="BP60" s="123">
        <v>0</v>
      </c>
      <c r="BQ60" s="123">
        <v>0</v>
      </c>
      <c r="BR60" s="185">
        <f t="shared" si="5"/>
        <v>0</v>
      </c>
      <c r="BS60" s="107"/>
      <c r="BT60" s="132"/>
    </row>
    <row r="61" spans="1:72" ht="15" hidden="1" customHeight="1" x14ac:dyDescent="0.25">
      <c r="A61" s="130" t="s">
        <v>4</v>
      </c>
      <c r="B61" s="563"/>
      <c r="C61" s="564"/>
      <c r="D61" s="335">
        <v>0</v>
      </c>
      <c r="E61" s="336"/>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37"/>
      <c r="BD61" s="337"/>
      <c r="BE61" s="338"/>
      <c r="BF61" s="339"/>
      <c r="BG61" s="342">
        <f t="shared" si="0"/>
        <v>0</v>
      </c>
      <c r="BH61" s="341">
        <f t="shared" si="1"/>
        <v>0</v>
      </c>
      <c r="BI61" s="184" t="e">
        <f>IF(#REF!&lt;&gt;0,BG61/#REF!,0)</f>
        <v>#REF!</v>
      </c>
      <c r="BK61" s="147"/>
      <c r="BL61" s="133"/>
      <c r="BM61" s="121">
        <f t="shared" si="2"/>
        <v>0</v>
      </c>
      <c r="BN61" s="106">
        <f t="shared" si="3"/>
        <v>0</v>
      </c>
      <c r="BO61" s="122">
        <f t="shared" si="4"/>
        <v>0</v>
      </c>
      <c r="BP61" s="123">
        <v>0</v>
      </c>
      <c r="BQ61" s="123">
        <v>0</v>
      </c>
      <c r="BR61" s="185">
        <f t="shared" si="5"/>
        <v>0</v>
      </c>
      <c r="BS61" s="107"/>
      <c r="BT61" s="132"/>
    </row>
    <row r="62" spans="1:72" ht="15" hidden="1" customHeight="1" x14ac:dyDescent="0.25">
      <c r="A62" s="130" t="s">
        <v>4</v>
      </c>
      <c r="B62" s="563"/>
      <c r="C62" s="564"/>
      <c r="D62" s="335">
        <v>0</v>
      </c>
      <c r="E62" s="336"/>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8"/>
      <c r="BF62" s="339"/>
      <c r="BG62" s="342">
        <f t="shared" si="0"/>
        <v>0</v>
      </c>
      <c r="BH62" s="341">
        <f t="shared" si="1"/>
        <v>0</v>
      </c>
      <c r="BI62" s="184" t="e">
        <f>IF(#REF!&lt;&gt;0,BG62/#REF!,0)</f>
        <v>#REF!</v>
      </c>
      <c r="BK62" s="147"/>
      <c r="BL62" s="133"/>
      <c r="BM62" s="121">
        <f t="shared" si="2"/>
        <v>0</v>
      </c>
      <c r="BN62" s="106">
        <f t="shared" si="3"/>
        <v>0</v>
      </c>
      <c r="BO62" s="122">
        <f t="shared" si="4"/>
        <v>0</v>
      </c>
      <c r="BP62" s="123">
        <v>0</v>
      </c>
      <c r="BQ62" s="123">
        <v>0</v>
      </c>
      <c r="BR62" s="185">
        <f t="shared" si="5"/>
        <v>0</v>
      </c>
      <c r="BS62" s="107"/>
      <c r="BT62" s="132"/>
    </row>
    <row r="63" spans="1:72" ht="15" hidden="1" customHeight="1" x14ac:dyDescent="0.25">
      <c r="A63" s="130" t="s">
        <v>4</v>
      </c>
      <c r="B63" s="563"/>
      <c r="C63" s="564"/>
      <c r="D63" s="335">
        <v>0</v>
      </c>
      <c r="E63" s="336"/>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7"/>
      <c r="AY63" s="337"/>
      <c r="AZ63" s="337"/>
      <c r="BA63" s="337"/>
      <c r="BB63" s="337"/>
      <c r="BC63" s="337"/>
      <c r="BD63" s="337"/>
      <c r="BE63" s="338"/>
      <c r="BF63" s="339"/>
      <c r="BG63" s="342">
        <f t="shared" si="0"/>
        <v>0</v>
      </c>
      <c r="BH63" s="341">
        <f t="shared" si="1"/>
        <v>0</v>
      </c>
      <c r="BI63" s="184" t="e">
        <f>IF(#REF!&lt;&gt;0,BG63/#REF!,0)</f>
        <v>#REF!</v>
      </c>
      <c r="BK63" s="147"/>
      <c r="BL63" s="133"/>
      <c r="BM63" s="121">
        <f t="shared" si="2"/>
        <v>0</v>
      </c>
      <c r="BN63" s="106">
        <f t="shared" si="3"/>
        <v>0</v>
      </c>
      <c r="BO63" s="122">
        <f t="shared" si="4"/>
        <v>0</v>
      </c>
      <c r="BP63" s="123">
        <v>0</v>
      </c>
      <c r="BQ63" s="123">
        <v>0</v>
      </c>
      <c r="BR63" s="185">
        <f t="shared" si="5"/>
        <v>0</v>
      </c>
      <c r="BS63" s="107"/>
      <c r="BT63" s="132"/>
    </row>
    <row r="64" spans="1:72" ht="15" hidden="1" customHeight="1" x14ac:dyDescent="0.25">
      <c r="A64" s="130" t="s">
        <v>4</v>
      </c>
      <c r="B64" s="563"/>
      <c r="C64" s="564"/>
      <c r="D64" s="335">
        <v>0</v>
      </c>
      <c r="E64" s="336"/>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7"/>
      <c r="AY64" s="337"/>
      <c r="AZ64" s="337"/>
      <c r="BA64" s="337"/>
      <c r="BB64" s="337"/>
      <c r="BC64" s="337"/>
      <c r="BD64" s="337"/>
      <c r="BE64" s="338"/>
      <c r="BF64" s="339"/>
      <c r="BG64" s="342">
        <f t="shared" si="0"/>
        <v>0</v>
      </c>
      <c r="BH64" s="341">
        <f t="shared" si="1"/>
        <v>0</v>
      </c>
      <c r="BI64" s="184" t="e">
        <f>IF(#REF!&lt;&gt;0,BG64/#REF!,0)</f>
        <v>#REF!</v>
      </c>
      <c r="BK64" s="147"/>
      <c r="BL64" s="133"/>
      <c r="BM64" s="121">
        <f t="shared" si="2"/>
        <v>0</v>
      </c>
      <c r="BN64" s="106">
        <f t="shared" si="3"/>
        <v>0</v>
      </c>
      <c r="BO64" s="122">
        <f t="shared" si="4"/>
        <v>0</v>
      </c>
      <c r="BP64" s="123">
        <v>0</v>
      </c>
      <c r="BQ64" s="123">
        <v>0</v>
      </c>
      <c r="BR64" s="185">
        <f t="shared" si="5"/>
        <v>0</v>
      </c>
      <c r="BS64" s="107"/>
      <c r="BT64" s="132"/>
    </row>
    <row r="65" spans="1:72" ht="15" hidden="1" customHeight="1" x14ac:dyDescent="0.25">
      <c r="A65" s="130" t="s">
        <v>4</v>
      </c>
      <c r="B65" s="563"/>
      <c r="C65" s="564"/>
      <c r="D65" s="335">
        <v>0</v>
      </c>
      <c r="E65" s="336"/>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7"/>
      <c r="AZ65" s="337"/>
      <c r="BA65" s="337"/>
      <c r="BB65" s="337"/>
      <c r="BC65" s="337"/>
      <c r="BD65" s="337"/>
      <c r="BE65" s="338"/>
      <c r="BF65" s="339"/>
      <c r="BG65" s="342">
        <f t="shared" si="0"/>
        <v>0</v>
      </c>
      <c r="BH65" s="341">
        <f t="shared" si="1"/>
        <v>0</v>
      </c>
      <c r="BI65" s="184" t="e">
        <f>IF(#REF!&lt;&gt;0,BG65/#REF!,0)</f>
        <v>#REF!</v>
      </c>
      <c r="BK65" s="147"/>
      <c r="BL65" s="133"/>
      <c r="BM65" s="121">
        <f t="shared" si="2"/>
        <v>0</v>
      </c>
      <c r="BN65" s="106">
        <f t="shared" si="3"/>
        <v>0</v>
      </c>
      <c r="BO65" s="122">
        <f t="shared" si="4"/>
        <v>0</v>
      </c>
      <c r="BP65" s="123">
        <v>0</v>
      </c>
      <c r="BQ65" s="123">
        <v>0</v>
      </c>
      <c r="BR65" s="185">
        <f t="shared" si="5"/>
        <v>0</v>
      </c>
      <c r="BS65" s="107"/>
      <c r="BT65" s="132"/>
    </row>
    <row r="66" spans="1:72" ht="15" hidden="1" customHeight="1" x14ac:dyDescent="0.25">
      <c r="A66" s="130" t="s">
        <v>4</v>
      </c>
      <c r="B66" s="563"/>
      <c r="C66" s="564"/>
      <c r="D66" s="335">
        <v>0</v>
      </c>
      <c r="E66" s="336"/>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7"/>
      <c r="AY66" s="337"/>
      <c r="AZ66" s="337"/>
      <c r="BA66" s="337"/>
      <c r="BB66" s="337"/>
      <c r="BC66" s="337"/>
      <c r="BD66" s="337"/>
      <c r="BE66" s="338"/>
      <c r="BF66" s="339"/>
      <c r="BG66" s="342">
        <f t="shared" si="0"/>
        <v>0</v>
      </c>
      <c r="BH66" s="341">
        <f t="shared" si="1"/>
        <v>0</v>
      </c>
      <c r="BI66" s="184" t="e">
        <f>IF(#REF!&lt;&gt;0,BG66/#REF!,0)</f>
        <v>#REF!</v>
      </c>
      <c r="BK66" s="147"/>
      <c r="BL66" s="133"/>
      <c r="BM66" s="121">
        <f t="shared" si="2"/>
        <v>0</v>
      </c>
      <c r="BN66" s="106">
        <f t="shared" si="3"/>
        <v>0</v>
      </c>
      <c r="BO66" s="122">
        <f t="shared" si="4"/>
        <v>0</v>
      </c>
      <c r="BP66" s="123">
        <v>0</v>
      </c>
      <c r="BQ66" s="123">
        <v>0</v>
      </c>
      <c r="BR66" s="185">
        <f t="shared" si="5"/>
        <v>0</v>
      </c>
      <c r="BS66" s="107"/>
      <c r="BT66" s="132"/>
    </row>
    <row r="67" spans="1:72" ht="15" hidden="1" customHeight="1" x14ac:dyDescent="0.25">
      <c r="A67" s="130" t="s">
        <v>4</v>
      </c>
      <c r="B67" s="563"/>
      <c r="C67" s="564"/>
      <c r="D67" s="335">
        <v>0</v>
      </c>
      <c r="E67" s="336"/>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7"/>
      <c r="BD67" s="337"/>
      <c r="BE67" s="338"/>
      <c r="BF67" s="339"/>
      <c r="BG67" s="342">
        <f t="shared" si="0"/>
        <v>0</v>
      </c>
      <c r="BH67" s="341">
        <f t="shared" si="1"/>
        <v>0</v>
      </c>
      <c r="BI67" s="184" t="e">
        <f>IF(#REF!&lt;&gt;0,BG67/#REF!,0)</f>
        <v>#REF!</v>
      </c>
      <c r="BK67" s="147"/>
      <c r="BL67" s="133"/>
      <c r="BM67" s="121">
        <f t="shared" si="2"/>
        <v>0</v>
      </c>
      <c r="BN67" s="106">
        <f t="shared" si="3"/>
        <v>0</v>
      </c>
      <c r="BO67" s="122">
        <f t="shared" si="4"/>
        <v>0</v>
      </c>
      <c r="BP67" s="123">
        <v>0</v>
      </c>
      <c r="BQ67" s="123">
        <v>0</v>
      </c>
      <c r="BR67" s="185">
        <f t="shared" si="5"/>
        <v>0</v>
      </c>
      <c r="BS67" s="107"/>
      <c r="BT67" s="132"/>
    </row>
    <row r="68" spans="1:72" ht="15" hidden="1" customHeight="1" x14ac:dyDescent="0.25">
      <c r="A68" s="130" t="s">
        <v>4</v>
      </c>
      <c r="B68" s="563"/>
      <c r="C68" s="564"/>
      <c r="D68" s="335">
        <v>0</v>
      </c>
      <c r="E68" s="336"/>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337"/>
      <c r="AJ68" s="337"/>
      <c r="AK68" s="337"/>
      <c r="AL68" s="337"/>
      <c r="AM68" s="337"/>
      <c r="AN68" s="337"/>
      <c r="AO68" s="337"/>
      <c r="AP68" s="337"/>
      <c r="AQ68" s="337"/>
      <c r="AR68" s="337"/>
      <c r="AS68" s="337"/>
      <c r="AT68" s="337"/>
      <c r="AU68" s="337"/>
      <c r="AV68" s="337"/>
      <c r="AW68" s="337"/>
      <c r="AX68" s="337"/>
      <c r="AY68" s="337"/>
      <c r="AZ68" s="337"/>
      <c r="BA68" s="337"/>
      <c r="BB68" s="337"/>
      <c r="BC68" s="337"/>
      <c r="BD68" s="337"/>
      <c r="BE68" s="338"/>
      <c r="BF68" s="339"/>
      <c r="BG68" s="342">
        <f t="shared" si="0"/>
        <v>0</v>
      </c>
      <c r="BH68" s="341">
        <f t="shared" si="1"/>
        <v>0</v>
      </c>
      <c r="BI68" s="184" t="e">
        <f>IF(#REF!&lt;&gt;0,BG68/#REF!,0)</f>
        <v>#REF!</v>
      </c>
      <c r="BK68" s="147"/>
      <c r="BL68" s="133"/>
      <c r="BM68" s="121">
        <f t="shared" si="2"/>
        <v>0</v>
      </c>
      <c r="BN68" s="106">
        <f t="shared" si="3"/>
        <v>0</v>
      </c>
      <c r="BO68" s="122">
        <f t="shared" si="4"/>
        <v>0</v>
      </c>
      <c r="BP68" s="123">
        <v>0</v>
      </c>
      <c r="BQ68" s="123">
        <v>0</v>
      </c>
      <c r="BR68" s="185">
        <f t="shared" si="5"/>
        <v>0</v>
      </c>
      <c r="BS68" s="107"/>
      <c r="BT68" s="132"/>
    </row>
    <row r="69" spans="1:72" ht="15" hidden="1" customHeight="1" x14ac:dyDescent="0.25">
      <c r="A69" s="130" t="s">
        <v>4</v>
      </c>
      <c r="B69" s="563"/>
      <c r="C69" s="564"/>
      <c r="D69" s="335">
        <v>0</v>
      </c>
      <c r="E69" s="336"/>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338"/>
      <c r="BF69" s="339"/>
      <c r="BG69" s="342">
        <f t="shared" si="0"/>
        <v>0</v>
      </c>
      <c r="BH69" s="341">
        <f t="shared" si="1"/>
        <v>0</v>
      </c>
      <c r="BI69" s="184" t="e">
        <f>IF(#REF!&lt;&gt;0,BG69/#REF!,0)</f>
        <v>#REF!</v>
      </c>
      <c r="BK69" s="147"/>
      <c r="BL69" s="133"/>
      <c r="BM69" s="121">
        <f t="shared" si="2"/>
        <v>0</v>
      </c>
      <c r="BN69" s="106">
        <f t="shared" si="3"/>
        <v>0</v>
      </c>
      <c r="BO69" s="122">
        <f t="shared" si="4"/>
        <v>0</v>
      </c>
      <c r="BP69" s="123">
        <v>0</v>
      </c>
      <c r="BQ69" s="123">
        <v>0</v>
      </c>
      <c r="BR69" s="185">
        <f t="shared" si="5"/>
        <v>0</v>
      </c>
      <c r="BS69" s="107"/>
      <c r="BT69" s="132"/>
    </row>
    <row r="70" spans="1:72" ht="15" hidden="1" customHeight="1" x14ac:dyDescent="0.25">
      <c r="A70" s="130" t="s">
        <v>4</v>
      </c>
      <c r="B70" s="563"/>
      <c r="C70" s="564"/>
      <c r="D70" s="335">
        <v>0</v>
      </c>
      <c r="E70" s="336"/>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7"/>
      <c r="AY70" s="337"/>
      <c r="AZ70" s="337"/>
      <c r="BA70" s="337"/>
      <c r="BB70" s="337"/>
      <c r="BC70" s="337"/>
      <c r="BD70" s="337"/>
      <c r="BE70" s="338"/>
      <c r="BF70" s="339"/>
      <c r="BG70" s="342">
        <f t="shared" si="0"/>
        <v>0</v>
      </c>
      <c r="BH70" s="341">
        <f t="shared" si="1"/>
        <v>0</v>
      </c>
      <c r="BI70" s="184" t="e">
        <f>IF(#REF!&lt;&gt;0,BG70/#REF!,0)</f>
        <v>#REF!</v>
      </c>
      <c r="BK70" s="147"/>
      <c r="BL70" s="133"/>
      <c r="BM70" s="121">
        <f t="shared" si="2"/>
        <v>0</v>
      </c>
      <c r="BN70" s="106">
        <f t="shared" si="3"/>
        <v>0</v>
      </c>
      <c r="BO70" s="122">
        <f t="shared" si="4"/>
        <v>0</v>
      </c>
      <c r="BP70" s="123">
        <v>0</v>
      </c>
      <c r="BQ70" s="123">
        <v>0</v>
      </c>
      <c r="BR70" s="185">
        <f t="shared" si="5"/>
        <v>0</v>
      </c>
      <c r="BS70" s="107"/>
      <c r="BT70" s="132"/>
    </row>
    <row r="71" spans="1:72" ht="15" hidden="1" customHeight="1" x14ac:dyDescent="0.25">
      <c r="A71" s="130" t="s">
        <v>4</v>
      </c>
      <c r="B71" s="563"/>
      <c r="C71" s="564"/>
      <c r="D71" s="335">
        <v>0</v>
      </c>
      <c r="E71" s="336"/>
      <c r="F71" s="337"/>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8"/>
      <c r="BF71" s="339"/>
      <c r="BG71" s="342">
        <f t="shared" si="0"/>
        <v>0</v>
      </c>
      <c r="BH71" s="341">
        <f t="shared" si="1"/>
        <v>0</v>
      </c>
      <c r="BI71" s="184" t="e">
        <f>IF(#REF!&lt;&gt;0,BG71/#REF!,0)</f>
        <v>#REF!</v>
      </c>
      <c r="BK71" s="147"/>
      <c r="BL71" s="133"/>
      <c r="BM71" s="121">
        <f t="shared" si="2"/>
        <v>0</v>
      </c>
      <c r="BN71" s="106">
        <f t="shared" si="3"/>
        <v>0</v>
      </c>
      <c r="BO71" s="122">
        <f t="shared" si="4"/>
        <v>0</v>
      </c>
      <c r="BP71" s="123">
        <v>0</v>
      </c>
      <c r="BQ71" s="123">
        <v>0</v>
      </c>
      <c r="BR71" s="185">
        <f t="shared" si="5"/>
        <v>0</v>
      </c>
      <c r="BS71" s="107"/>
      <c r="BT71" s="132"/>
    </row>
    <row r="72" spans="1:72" ht="15" hidden="1" customHeight="1" x14ac:dyDescent="0.25">
      <c r="A72" s="130" t="s">
        <v>4</v>
      </c>
      <c r="B72" s="563"/>
      <c r="C72" s="564"/>
      <c r="D72" s="335">
        <v>0</v>
      </c>
      <c r="E72" s="336"/>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8"/>
      <c r="BF72" s="339"/>
      <c r="BG72" s="342">
        <f t="shared" si="0"/>
        <v>0</v>
      </c>
      <c r="BH72" s="341">
        <f t="shared" si="1"/>
        <v>0</v>
      </c>
      <c r="BI72" s="184" t="e">
        <f>IF(#REF!&lt;&gt;0,BG72/#REF!,0)</f>
        <v>#REF!</v>
      </c>
      <c r="BK72" s="147"/>
      <c r="BL72" s="133"/>
      <c r="BM72" s="121">
        <f t="shared" si="2"/>
        <v>0</v>
      </c>
      <c r="BN72" s="106">
        <f t="shared" si="3"/>
        <v>0</v>
      </c>
      <c r="BO72" s="122">
        <f t="shared" si="4"/>
        <v>0</v>
      </c>
      <c r="BP72" s="123">
        <v>0</v>
      </c>
      <c r="BQ72" s="123">
        <v>0</v>
      </c>
      <c r="BR72" s="185">
        <f t="shared" si="5"/>
        <v>0</v>
      </c>
      <c r="BS72" s="107"/>
      <c r="BT72" s="132"/>
    </row>
    <row r="73" spans="1:72" ht="15" hidden="1" customHeight="1" x14ac:dyDescent="0.25">
      <c r="A73" s="130" t="s">
        <v>4</v>
      </c>
      <c r="B73" s="563"/>
      <c r="C73" s="564"/>
      <c r="D73" s="335">
        <v>0</v>
      </c>
      <c r="E73" s="336"/>
      <c r="F73" s="337"/>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8"/>
      <c r="BF73" s="339"/>
      <c r="BG73" s="342">
        <f t="shared" ref="BG73:BG136" si="6">SUM(F73:BD73)</f>
        <v>0</v>
      </c>
      <c r="BH73" s="341">
        <f t="shared" ref="BH73:BH136" si="7">(D73/232)*BG73</f>
        <v>0</v>
      </c>
      <c r="BI73" s="184" t="e">
        <f>IF(#REF!&lt;&gt;0,BG73/#REF!,0)</f>
        <v>#REF!</v>
      </c>
      <c r="BK73" s="147"/>
      <c r="BL73" s="133"/>
      <c r="BM73" s="121">
        <f t="shared" ref="BM73:BM136" si="8">IF(D73&gt;0,MIN($BM$6,D73),0)</f>
        <v>0</v>
      </c>
      <c r="BN73" s="106">
        <f t="shared" si="3"/>
        <v>0</v>
      </c>
      <c r="BO73" s="122">
        <f t="shared" si="4"/>
        <v>0</v>
      </c>
      <c r="BP73" s="123">
        <v>0</v>
      </c>
      <c r="BQ73" s="123">
        <v>0</v>
      </c>
      <c r="BR73" s="185">
        <f t="shared" si="5"/>
        <v>0</v>
      </c>
      <c r="BS73" s="107"/>
      <c r="BT73" s="132"/>
    </row>
    <row r="74" spans="1:72" ht="15" hidden="1" customHeight="1" x14ac:dyDescent="0.25">
      <c r="A74" s="130" t="s">
        <v>4</v>
      </c>
      <c r="B74" s="563"/>
      <c r="C74" s="564"/>
      <c r="D74" s="335">
        <v>0</v>
      </c>
      <c r="E74" s="336"/>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7"/>
      <c r="AY74" s="337"/>
      <c r="AZ74" s="337"/>
      <c r="BA74" s="337"/>
      <c r="BB74" s="337"/>
      <c r="BC74" s="337"/>
      <c r="BD74" s="337"/>
      <c r="BE74" s="338"/>
      <c r="BF74" s="339"/>
      <c r="BG74" s="342">
        <f t="shared" si="6"/>
        <v>0</v>
      </c>
      <c r="BH74" s="341">
        <f t="shared" si="7"/>
        <v>0</v>
      </c>
      <c r="BI74" s="184" t="e">
        <f>IF(#REF!&lt;&gt;0,BG74/#REF!,0)</f>
        <v>#REF!</v>
      </c>
      <c r="BK74" s="147"/>
      <c r="BL74" s="133"/>
      <c r="BM74" s="121">
        <f t="shared" si="8"/>
        <v>0</v>
      </c>
      <c r="BN74" s="106">
        <f t="shared" si="3"/>
        <v>0</v>
      </c>
      <c r="BO74" s="122">
        <f t="shared" ref="BO74:BO137" si="9">MIN(BH74,(BM74/232)*BN74)</f>
        <v>0</v>
      </c>
      <c r="BP74" s="123">
        <v>0</v>
      </c>
      <c r="BQ74" s="123">
        <v>0</v>
      </c>
      <c r="BR74" s="185">
        <f t="shared" ref="BR74:BR137" si="10">BH74-BO74-BP74-BQ74</f>
        <v>0</v>
      </c>
      <c r="BS74" s="107"/>
      <c r="BT74" s="132"/>
    </row>
    <row r="75" spans="1:72" ht="15" hidden="1" customHeight="1" x14ac:dyDescent="0.25">
      <c r="A75" s="130" t="s">
        <v>4</v>
      </c>
      <c r="B75" s="563"/>
      <c r="C75" s="564"/>
      <c r="D75" s="335">
        <v>0</v>
      </c>
      <c r="E75" s="336"/>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7"/>
      <c r="BE75" s="338"/>
      <c r="BF75" s="339"/>
      <c r="BG75" s="342">
        <f t="shared" si="6"/>
        <v>0</v>
      </c>
      <c r="BH75" s="341">
        <f t="shared" si="7"/>
        <v>0</v>
      </c>
      <c r="BI75" s="184" t="e">
        <f>IF(#REF!&lt;&gt;0,BG75/#REF!,0)</f>
        <v>#REF!</v>
      </c>
      <c r="BK75" s="147"/>
      <c r="BL75" s="133"/>
      <c r="BM75" s="121">
        <f t="shared" si="8"/>
        <v>0</v>
      </c>
      <c r="BN75" s="106">
        <f t="shared" ref="BN75:BN138" si="11">BG75</f>
        <v>0</v>
      </c>
      <c r="BO75" s="122">
        <f t="shared" si="9"/>
        <v>0</v>
      </c>
      <c r="BP75" s="123">
        <v>0</v>
      </c>
      <c r="BQ75" s="123">
        <v>0</v>
      </c>
      <c r="BR75" s="185">
        <f t="shared" si="10"/>
        <v>0</v>
      </c>
      <c r="BS75" s="107"/>
      <c r="BT75" s="132"/>
    </row>
    <row r="76" spans="1:72" ht="15" hidden="1" customHeight="1" x14ac:dyDescent="0.25">
      <c r="A76" s="130" t="s">
        <v>4</v>
      </c>
      <c r="B76" s="563"/>
      <c r="C76" s="564"/>
      <c r="D76" s="335">
        <v>0</v>
      </c>
      <c r="E76" s="336"/>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7"/>
      <c r="AZ76" s="337"/>
      <c r="BA76" s="337"/>
      <c r="BB76" s="337"/>
      <c r="BC76" s="337"/>
      <c r="BD76" s="337"/>
      <c r="BE76" s="338"/>
      <c r="BF76" s="339"/>
      <c r="BG76" s="342">
        <f t="shared" si="6"/>
        <v>0</v>
      </c>
      <c r="BH76" s="341">
        <f t="shared" si="7"/>
        <v>0</v>
      </c>
      <c r="BI76" s="184" t="e">
        <f>IF(#REF!&lt;&gt;0,BG76/#REF!,0)</f>
        <v>#REF!</v>
      </c>
      <c r="BK76" s="147"/>
      <c r="BL76" s="133"/>
      <c r="BM76" s="121">
        <f t="shared" si="8"/>
        <v>0</v>
      </c>
      <c r="BN76" s="106">
        <f t="shared" si="11"/>
        <v>0</v>
      </c>
      <c r="BO76" s="122">
        <f t="shared" si="9"/>
        <v>0</v>
      </c>
      <c r="BP76" s="123">
        <v>0</v>
      </c>
      <c r="BQ76" s="123">
        <v>0</v>
      </c>
      <c r="BR76" s="185">
        <f t="shared" si="10"/>
        <v>0</v>
      </c>
      <c r="BS76" s="107"/>
      <c r="BT76" s="132"/>
    </row>
    <row r="77" spans="1:72" ht="15" hidden="1" customHeight="1" x14ac:dyDescent="0.25">
      <c r="A77" s="130" t="s">
        <v>4</v>
      </c>
      <c r="B77" s="563"/>
      <c r="C77" s="564"/>
      <c r="D77" s="335">
        <v>0</v>
      </c>
      <c r="E77" s="336"/>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8"/>
      <c r="BF77" s="339"/>
      <c r="BG77" s="342">
        <f t="shared" si="6"/>
        <v>0</v>
      </c>
      <c r="BH77" s="341">
        <f t="shared" si="7"/>
        <v>0</v>
      </c>
      <c r="BI77" s="184" t="e">
        <f>IF(#REF!&lt;&gt;0,BG77/#REF!,0)</f>
        <v>#REF!</v>
      </c>
      <c r="BK77" s="147"/>
      <c r="BL77" s="133"/>
      <c r="BM77" s="121">
        <f t="shared" si="8"/>
        <v>0</v>
      </c>
      <c r="BN77" s="106">
        <f t="shared" si="11"/>
        <v>0</v>
      </c>
      <c r="BO77" s="122">
        <f t="shared" si="9"/>
        <v>0</v>
      </c>
      <c r="BP77" s="123">
        <v>0</v>
      </c>
      <c r="BQ77" s="123">
        <v>0</v>
      </c>
      <c r="BR77" s="185">
        <f t="shared" si="10"/>
        <v>0</v>
      </c>
      <c r="BS77" s="107"/>
      <c r="BT77" s="132"/>
    </row>
    <row r="78" spans="1:72" ht="15" hidden="1" customHeight="1" x14ac:dyDescent="0.25">
      <c r="A78" s="130" t="s">
        <v>4</v>
      </c>
      <c r="B78" s="563"/>
      <c r="C78" s="564"/>
      <c r="D78" s="335">
        <v>0</v>
      </c>
      <c r="E78" s="336"/>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8"/>
      <c r="BF78" s="339"/>
      <c r="BG78" s="342">
        <f t="shared" si="6"/>
        <v>0</v>
      </c>
      <c r="BH78" s="341">
        <f t="shared" si="7"/>
        <v>0</v>
      </c>
      <c r="BI78" s="184" t="e">
        <f>IF(#REF!&lt;&gt;0,BG78/#REF!,0)</f>
        <v>#REF!</v>
      </c>
      <c r="BK78" s="147"/>
      <c r="BL78" s="133"/>
      <c r="BM78" s="121">
        <f t="shared" si="8"/>
        <v>0</v>
      </c>
      <c r="BN78" s="106">
        <f t="shared" si="11"/>
        <v>0</v>
      </c>
      <c r="BO78" s="122">
        <f t="shared" si="9"/>
        <v>0</v>
      </c>
      <c r="BP78" s="123">
        <v>0</v>
      </c>
      <c r="BQ78" s="123">
        <v>0</v>
      </c>
      <c r="BR78" s="185">
        <f t="shared" si="10"/>
        <v>0</v>
      </c>
      <c r="BS78" s="107"/>
      <c r="BT78" s="132"/>
    </row>
    <row r="79" spans="1:72" ht="15" hidden="1" customHeight="1" x14ac:dyDescent="0.25">
      <c r="A79" s="130" t="s">
        <v>4</v>
      </c>
      <c r="B79" s="563"/>
      <c r="C79" s="564"/>
      <c r="D79" s="335">
        <v>0</v>
      </c>
      <c r="E79" s="336"/>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8"/>
      <c r="BF79" s="339"/>
      <c r="BG79" s="342">
        <f t="shared" si="6"/>
        <v>0</v>
      </c>
      <c r="BH79" s="341">
        <f t="shared" si="7"/>
        <v>0</v>
      </c>
      <c r="BI79" s="184" t="e">
        <f>IF(#REF!&lt;&gt;0,BG79/#REF!,0)</f>
        <v>#REF!</v>
      </c>
      <c r="BK79" s="147"/>
      <c r="BL79" s="133"/>
      <c r="BM79" s="121">
        <f t="shared" si="8"/>
        <v>0</v>
      </c>
      <c r="BN79" s="106">
        <f t="shared" si="11"/>
        <v>0</v>
      </c>
      <c r="BO79" s="122">
        <f t="shared" si="9"/>
        <v>0</v>
      </c>
      <c r="BP79" s="123">
        <v>0</v>
      </c>
      <c r="BQ79" s="123">
        <v>0</v>
      </c>
      <c r="BR79" s="185">
        <f t="shared" si="10"/>
        <v>0</v>
      </c>
      <c r="BS79" s="107"/>
      <c r="BT79" s="132"/>
    </row>
    <row r="80" spans="1:72" ht="15" hidden="1" customHeight="1" x14ac:dyDescent="0.25">
      <c r="A80" s="130" t="s">
        <v>4</v>
      </c>
      <c r="B80" s="563"/>
      <c r="C80" s="564"/>
      <c r="D80" s="335">
        <v>0</v>
      </c>
      <c r="E80" s="336"/>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8"/>
      <c r="BF80" s="339"/>
      <c r="BG80" s="342">
        <f t="shared" si="6"/>
        <v>0</v>
      </c>
      <c r="BH80" s="341">
        <f t="shared" si="7"/>
        <v>0</v>
      </c>
      <c r="BI80" s="184" t="e">
        <f>IF(#REF!&lt;&gt;0,BG80/#REF!,0)</f>
        <v>#REF!</v>
      </c>
      <c r="BK80" s="147"/>
      <c r="BL80" s="133"/>
      <c r="BM80" s="121">
        <f t="shared" si="8"/>
        <v>0</v>
      </c>
      <c r="BN80" s="106">
        <f t="shared" si="11"/>
        <v>0</v>
      </c>
      <c r="BO80" s="122">
        <f t="shared" si="9"/>
        <v>0</v>
      </c>
      <c r="BP80" s="123">
        <v>0</v>
      </c>
      <c r="BQ80" s="123">
        <v>0</v>
      </c>
      <c r="BR80" s="185">
        <f t="shared" si="10"/>
        <v>0</v>
      </c>
      <c r="BS80" s="107"/>
      <c r="BT80" s="132"/>
    </row>
    <row r="81" spans="1:72" ht="15" hidden="1" customHeight="1" x14ac:dyDescent="0.25">
      <c r="A81" s="130" t="s">
        <v>4</v>
      </c>
      <c r="B81" s="563"/>
      <c r="C81" s="564"/>
      <c r="D81" s="335">
        <v>0</v>
      </c>
      <c r="E81" s="336"/>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337"/>
      <c r="BD81" s="337"/>
      <c r="BE81" s="338"/>
      <c r="BF81" s="339"/>
      <c r="BG81" s="342">
        <f t="shared" si="6"/>
        <v>0</v>
      </c>
      <c r="BH81" s="341">
        <f t="shared" si="7"/>
        <v>0</v>
      </c>
      <c r="BI81" s="184" t="e">
        <f>IF(#REF!&lt;&gt;0,BG81/#REF!,0)</f>
        <v>#REF!</v>
      </c>
      <c r="BK81" s="147"/>
      <c r="BL81" s="133"/>
      <c r="BM81" s="121">
        <f t="shared" si="8"/>
        <v>0</v>
      </c>
      <c r="BN81" s="106">
        <f t="shared" si="11"/>
        <v>0</v>
      </c>
      <c r="BO81" s="122">
        <f t="shared" si="9"/>
        <v>0</v>
      </c>
      <c r="BP81" s="123">
        <v>0</v>
      </c>
      <c r="BQ81" s="123">
        <v>0</v>
      </c>
      <c r="BR81" s="185">
        <f t="shared" si="10"/>
        <v>0</v>
      </c>
      <c r="BS81" s="107"/>
      <c r="BT81" s="132"/>
    </row>
    <row r="82" spans="1:72" ht="15" hidden="1" customHeight="1" x14ac:dyDescent="0.25">
      <c r="A82" s="130" t="s">
        <v>4</v>
      </c>
      <c r="B82" s="563"/>
      <c r="C82" s="564"/>
      <c r="D82" s="335">
        <v>0</v>
      </c>
      <c r="E82" s="336"/>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8"/>
      <c r="BF82" s="339"/>
      <c r="BG82" s="342">
        <f t="shared" si="6"/>
        <v>0</v>
      </c>
      <c r="BH82" s="341">
        <f t="shared" si="7"/>
        <v>0</v>
      </c>
      <c r="BI82" s="184" t="e">
        <f>IF(#REF!&lt;&gt;0,BG82/#REF!,0)</f>
        <v>#REF!</v>
      </c>
      <c r="BK82" s="147"/>
      <c r="BL82" s="133"/>
      <c r="BM82" s="121">
        <f t="shared" si="8"/>
        <v>0</v>
      </c>
      <c r="BN82" s="106">
        <f t="shared" si="11"/>
        <v>0</v>
      </c>
      <c r="BO82" s="122">
        <f t="shared" si="9"/>
        <v>0</v>
      </c>
      <c r="BP82" s="123">
        <v>0</v>
      </c>
      <c r="BQ82" s="123">
        <v>0</v>
      </c>
      <c r="BR82" s="185">
        <f t="shared" si="10"/>
        <v>0</v>
      </c>
      <c r="BS82" s="107"/>
      <c r="BT82" s="132"/>
    </row>
    <row r="83" spans="1:72" ht="15" hidden="1" customHeight="1" x14ac:dyDescent="0.25">
      <c r="A83" s="130" t="s">
        <v>4</v>
      </c>
      <c r="B83" s="563"/>
      <c r="C83" s="564"/>
      <c r="D83" s="335">
        <v>0</v>
      </c>
      <c r="E83" s="336"/>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8"/>
      <c r="BF83" s="339"/>
      <c r="BG83" s="342">
        <f t="shared" si="6"/>
        <v>0</v>
      </c>
      <c r="BH83" s="341">
        <f t="shared" si="7"/>
        <v>0</v>
      </c>
      <c r="BI83" s="184" t="e">
        <f>IF(#REF!&lt;&gt;0,BG83/#REF!,0)</f>
        <v>#REF!</v>
      </c>
      <c r="BK83" s="147"/>
      <c r="BL83" s="133"/>
      <c r="BM83" s="121">
        <f t="shared" si="8"/>
        <v>0</v>
      </c>
      <c r="BN83" s="106">
        <f t="shared" si="11"/>
        <v>0</v>
      </c>
      <c r="BO83" s="122">
        <f t="shared" si="9"/>
        <v>0</v>
      </c>
      <c r="BP83" s="123">
        <v>0</v>
      </c>
      <c r="BQ83" s="123">
        <v>0</v>
      </c>
      <c r="BR83" s="185">
        <f t="shared" si="10"/>
        <v>0</v>
      </c>
      <c r="BS83" s="107"/>
      <c r="BT83" s="132"/>
    </row>
    <row r="84" spans="1:72" ht="15" hidden="1" customHeight="1" x14ac:dyDescent="0.25">
      <c r="A84" s="130" t="s">
        <v>4</v>
      </c>
      <c r="B84" s="563"/>
      <c r="C84" s="564"/>
      <c r="D84" s="335">
        <v>0</v>
      </c>
      <c r="E84" s="336"/>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8"/>
      <c r="BF84" s="339"/>
      <c r="BG84" s="342">
        <f t="shared" si="6"/>
        <v>0</v>
      </c>
      <c r="BH84" s="341">
        <f t="shared" si="7"/>
        <v>0</v>
      </c>
      <c r="BI84" s="184" t="e">
        <f>IF(#REF!&lt;&gt;0,BG84/#REF!,0)</f>
        <v>#REF!</v>
      </c>
      <c r="BK84" s="147"/>
      <c r="BL84" s="133"/>
      <c r="BM84" s="121">
        <f t="shared" si="8"/>
        <v>0</v>
      </c>
      <c r="BN84" s="106">
        <f t="shared" si="11"/>
        <v>0</v>
      </c>
      <c r="BO84" s="122">
        <f t="shared" si="9"/>
        <v>0</v>
      </c>
      <c r="BP84" s="123">
        <v>0</v>
      </c>
      <c r="BQ84" s="123">
        <v>0</v>
      </c>
      <c r="BR84" s="185">
        <f t="shared" si="10"/>
        <v>0</v>
      </c>
      <c r="BS84" s="107"/>
      <c r="BT84" s="132"/>
    </row>
    <row r="85" spans="1:72" ht="15" hidden="1" customHeight="1" x14ac:dyDescent="0.25">
      <c r="A85" s="130" t="s">
        <v>4</v>
      </c>
      <c r="B85" s="563"/>
      <c r="C85" s="564"/>
      <c r="D85" s="335">
        <v>0</v>
      </c>
      <c r="E85" s="336"/>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8"/>
      <c r="BF85" s="339"/>
      <c r="BG85" s="342">
        <f t="shared" si="6"/>
        <v>0</v>
      </c>
      <c r="BH85" s="341">
        <f t="shared" si="7"/>
        <v>0</v>
      </c>
      <c r="BI85" s="184" t="e">
        <f>IF(#REF!&lt;&gt;0,BG85/#REF!,0)</f>
        <v>#REF!</v>
      </c>
      <c r="BK85" s="147"/>
      <c r="BL85" s="133"/>
      <c r="BM85" s="121">
        <f t="shared" si="8"/>
        <v>0</v>
      </c>
      <c r="BN85" s="106">
        <f t="shared" si="11"/>
        <v>0</v>
      </c>
      <c r="BO85" s="122">
        <f t="shared" si="9"/>
        <v>0</v>
      </c>
      <c r="BP85" s="123">
        <v>0</v>
      </c>
      <c r="BQ85" s="123">
        <v>0</v>
      </c>
      <c r="BR85" s="185">
        <f t="shared" si="10"/>
        <v>0</v>
      </c>
      <c r="BS85" s="107"/>
      <c r="BT85" s="132"/>
    </row>
    <row r="86" spans="1:72" ht="15" hidden="1" customHeight="1" x14ac:dyDescent="0.25">
      <c r="A86" s="130" t="s">
        <v>4</v>
      </c>
      <c r="B86" s="563"/>
      <c r="C86" s="564"/>
      <c r="D86" s="335">
        <v>0</v>
      </c>
      <c r="E86" s="336"/>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8"/>
      <c r="BF86" s="339"/>
      <c r="BG86" s="342">
        <f t="shared" si="6"/>
        <v>0</v>
      </c>
      <c r="BH86" s="341">
        <f t="shared" si="7"/>
        <v>0</v>
      </c>
      <c r="BI86" s="184" t="e">
        <f>IF(#REF!&lt;&gt;0,BG86/#REF!,0)</f>
        <v>#REF!</v>
      </c>
      <c r="BK86" s="147"/>
      <c r="BL86" s="133"/>
      <c r="BM86" s="121">
        <f t="shared" si="8"/>
        <v>0</v>
      </c>
      <c r="BN86" s="106">
        <f t="shared" si="11"/>
        <v>0</v>
      </c>
      <c r="BO86" s="122">
        <f t="shared" si="9"/>
        <v>0</v>
      </c>
      <c r="BP86" s="123">
        <v>0</v>
      </c>
      <c r="BQ86" s="123">
        <v>0</v>
      </c>
      <c r="BR86" s="185">
        <f t="shared" si="10"/>
        <v>0</v>
      </c>
      <c r="BS86" s="107"/>
      <c r="BT86" s="132"/>
    </row>
    <row r="87" spans="1:72" ht="15" hidden="1" customHeight="1" x14ac:dyDescent="0.25">
      <c r="A87" s="130" t="s">
        <v>4</v>
      </c>
      <c r="B87" s="563"/>
      <c r="C87" s="564"/>
      <c r="D87" s="335">
        <v>0</v>
      </c>
      <c r="E87" s="336"/>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8"/>
      <c r="BF87" s="339"/>
      <c r="BG87" s="342">
        <f t="shared" si="6"/>
        <v>0</v>
      </c>
      <c r="BH87" s="341">
        <f t="shared" si="7"/>
        <v>0</v>
      </c>
      <c r="BI87" s="184" t="e">
        <f>IF(#REF!&lt;&gt;0,BG87/#REF!,0)</f>
        <v>#REF!</v>
      </c>
      <c r="BK87" s="147"/>
      <c r="BL87" s="133"/>
      <c r="BM87" s="121">
        <f t="shared" si="8"/>
        <v>0</v>
      </c>
      <c r="BN87" s="106">
        <f t="shared" si="11"/>
        <v>0</v>
      </c>
      <c r="BO87" s="122">
        <f t="shared" si="9"/>
        <v>0</v>
      </c>
      <c r="BP87" s="123">
        <v>0</v>
      </c>
      <c r="BQ87" s="123">
        <v>0</v>
      </c>
      <c r="BR87" s="185">
        <f t="shared" si="10"/>
        <v>0</v>
      </c>
      <c r="BS87" s="107"/>
      <c r="BT87" s="132"/>
    </row>
    <row r="88" spans="1:72" ht="15" hidden="1" customHeight="1" x14ac:dyDescent="0.25">
      <c r="A88" s="130" t="s">
        <v>4</v>
      </c>
      <c r="B88" s="563"/>
      <c r="C88" s="564"/>
      <c r="D88" s="335">
        <v>0</v>
      </c>
      <c r="E88" s="336"/>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337"/>
      <c r="BC88" s="337"/>
      <c r="BD88" s="337"/>
      <c r="BE88" s="338"/>
      <c r="BF88" s="339"/>
      <c r="BG88" s="342">
        <f t="shared" si="6"/>
        <v>0</v>
      </c>
      <c r="BH88" s="341">
        <f t="shared" si="7"/>
        <v>0</v>
      </c>
      <c r="BI88" s="184" t="e">
        <f>IF(#REF!&lt;&gt;0,BG88/#REF!,0)</f>
        <v>#REF!</v>
      </c>
      <c r="BK88" s="147"/>
      <c r="BL88" s="133"/>
      <c r="BM88" s="121">
        <f t="shared" si="8"/>
        <v>0</v>
      </c>
      <c r="BN88" s="106">
        <f t="shared" si="11"/>
        <v>0</v>
      </c>
      <c r="BO88" s="122">
        <f t="shared" si="9"/>
        <v>0</v>
      </c>
      <c r="BP88" s="123">
        <v>0</v>
      </c>
      <c r="BQ88" s="123">
        <v>0</v>
      </c>
      <c r="BR88" s="185">
        <f t="shared" si="10"/>
        <v>0</v>
      </c>
      <c r="BS88" s="107"/>
      <c r="BT88" s="132"/>
    </row>
    <row r="89" spans="1:72" ht="15" hidden="1" customHeight="1" x14ac:dyDescent="0.25">
      <c r="A89" s="130" t="s">
        <v>4</v>
      </c>
      <c r="B89" s="563"/>
      <c r="C89" s="564"/>
      <c r="D89" s="335">
        <v>0</v>
      </c>
      <c r="E89" s="336"/>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c r="AR89" s="337"/>
      <c r="AS89" s="337"/>
      <c r="AT89" s="337"/>
      <c r="AU89" s="337"/>
      <c r="AV89" s="337"/>
      <c r="AW89" s="337"/>
      <c r="AX89" s="337"/>
      <c r="AY89" s="337"/>
      <c r="AZ89" s="337"/>
      <c r="BA89" s="337"/>
      <c r="BB89" s="337"/>
      <c r="BC89" s="337"/>
      <c r="BD89" s="337"/>
      <c r="BE89" s="338"/>
      <c r="BF89" s="339"/>
      <c r="BG89" s="342">
        <f t="shared" si="6"/>
        <v>0</v>
      </c>
      <c r="BH89" s="341">
        <f t="shared" si="7"/>
        <v>0</v>
      </c>
      <c r="BI89" s="184" t="e">
        <f>IF(#REF!&lt;&gt;0,BG89/#REF!,0)</f>
        <v>#REF!</v>
      </c>
      <c r="BK89" s="147"/>
      <c r="BL89" s="133"/>
      <c r="BM89" s="121">
        <f t="shared" si="8"/>
        <v>0</v>
      </c>
      <c r="BN89" s="106">
        <f t="shared" si="11"/>
        <v>0</v>
      </c>
      <c r="BO89" s="122">
        <f t="shared" si="9"/>
        <v>0</v>
      </c>
      <c r="BP89" s="123">
        <v>0</v>
      </c>
      <c r="BQ89" s="123">
        <v>0</v>
      </c>
      <c r="BR89" s="185">
        <f t="shared" si="10"/>
        <v>0</v>
      </c>
      <c r="BS89" s="107"/>
      <c r="BT89" s="132"/>
    </row>
    <row r="90" spans="1:72" ht="15" hidden="1" customHeight="1" x14ac:dyDescent="0.25">
      <c r="A90" s="130" t="s">
        <v>4</v>
      </c>
      <c r="B90" s="563"/>
      <c r="C90" s="564"/>
      <c r="D90" s="335">
        <v>0</v>
      </c>
      <c r="E90" s="336"/>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c r="AY90" s="337"/>
      <c r="AZ90" s="337"/>
      <c r="BA90" s="337"/>
      <c r="BB90" s="337"/>
      <c r="BC90" s="337"/>
      <c r="BD90" s="337"/>
      <c r="BE90" s="338"/>
      <c r="BF90" s="339"/>
      <c r="BG90" s="342">
        <f t="shared" si="6"/>
        <v>0</v>
      </c>
      <c r="BH90" s="341">
        <f t="shared" si="7"/>
        <v>0</v>
      </c>
      <c r="BI90" s="184" t="e">
        <f>IF(#REF!&lt;&gt;0,BG90/#REF!,0)</f>
        <v>#REF!</v>
      </c>
      <c r="BK90" s="147"/>
      <c r="BL90" s="133"/>
      <c r="BM90" s="121">
        <f t="shared" si="8"/>
        <v>0</v>
      </c>
      <c r="BN90" s="106">
        <f t="shared" si="11"/>
        <v>0</v>
      </c>
      <c r="BO90" s="122">
        <f t="shared" si="9"/>
        <v>0</v>
      </c>
      <c r="BP90" s="123">
        <v>0</v>
      </c>
      <c r="BQ90" s="123">
        <v>0</v>
      </c>
      <c r="BR90" s="185">
        <f t="shared" si="10"/>
        <v>0</v>
      </c>
      <c r="BS90" s="107"/>
      <c r="BT90" s="132"/>
    </row>
    <row r="91" spans="1:72" ht="15" hidden="1" customHeight="1" x14ac:dyDescent="0.25">
      <c r="A91" s="130" t="s">
        <v>4</v>
      </c>
      <c r="B91" s="563"/>
      <c r="C91" s="564"/>
      <c r="D91" s="335">
        <v>0</v>
      </c>
      <c r="E91" s="336"/>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337"/>
      <c r="BE91" s="338"/>
      <c r="BF91" s="339"/>
      <c r="BG91" s="342">
        <f t="shared" si="6"/>
        <v>0</v>
      </c>
      <c r="BH91" s="341">
        <f t="shared" si="7"/>
        <v>0</v>
      </c>
      <c r="BI91" s="184" t="e">
        <f>IF(#REF!&lt;&gt;0,BG91/#REF!,0)</f>
        <v>#REF!</v>
      </c>
      <c r="BK91" s="147"/>
      <c r="BL91" s="133"/>
      <c r="BM91" s="121">
        <f t="shared" si="8"/>
        <v>0</v>
      </c>
      <c r="BN91" s="106">
        <f t="shared" si="11"/>
        <v>0</v>
      </c>
      <c r="BO91" s="122">
        <f t="shared" si="9"/>
        <v>0</v>
      </c>
      <c r="BP91" s="123">
        <v>0</v>
      </c>
      <c r="BQ91" s="123">
        <v>0</v>
      </c>
      <c r="BR91" s="185">
        <f t="shared" si="10"/>
        <v>0</v>
      </c>
      <c r="BS91" s="107"/>
      <c r="BT91" s="132"/>
    </row>
    <row r="92" spans="1:72" ht="15" hidden="1" customHeight="1" x14ac:dyDescent="0.25">
      <c r="A92" s="130" t="s">
        <v>4</v>
      </c>
      <c r="B92" s="563"/>
      <c r="C92" s="564"/>
      <c r="D92" s="335">
        <v>0</v>
      </c>
      <c r="E92" s="336"/>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7"/>
      <c r="AZ92" s="337"/>
      <c r="BA92" s="337"/>
      <c r="BB92" s="337"/>
      <c r="BC92" s="337"/>
      <c r="BD92" s="337"/>
      <c r="BE92" s="338"/>
      <c r="BF92" s="339"/>
      <c r="BG92" s="342">
        <f t="shared" si="6"/>
        <v>0</v>
      </c>
      <c r="BH92" s="341">
        <f t="shared" si="7"/>
        <v>0</v>
      </c>
      <c r="BI92" s="184" t="e">
        <f>IF(#REF!&lt;&gt;0,BG92/#REF!,0)</f>
        <v>#REF!</v>
      </c>
      <c r="BK92" s="147"/>
      <c r="BL92" s="133"/>
      <c r="BM92" s="121">
        <f t="shared" si="8"/>
        <v>0</v>
      </c>
      <c r="BN92" s="106">
        <f t="shared" si="11"/>
        <v>0</v>
      </c>
      <c r="BO92" s="122">
        <f t="shared" si="9"/>
        <v>0</v>
      </c>
      <c r="BP92" s="123">
        <v>0</v>
      </c>
      <c r="BQ92" s="123">
        <v>0</v>
      </c>
      <c r="BR92" s="185">
        <f t="shared" si="10"/>
        <v>0</v>
      </c>
      <c r="BS92" s="107"/>
      <c r="BT92" s="132"/>
    </row>
    <row r="93" spans="1:72" ht="15" hidden="1" customHeight="1" x14ac:dyDescent="0.25">
      <c r="A93" s="130" t="s">
        <v>4</v>
      </c>
      <c r="B93" s="563"/>
      <c r="C93" s="564"/>
      <c r="D93" s="335">
        <v>0</v>
      </c>
      <c r="E93" s="336"/>
      <c r="F93" s="337"/>
      <c r="G93" s="337"/>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337"/>
      <c r="AL93" s="337"/>
      <c r="AM93" s="337"/>
      <c r="AN93" s="337"/>
      <c r="AO93" s="337"/>
      <c r="AP93" s="337"/>
      <c r="AQ93" s="337"/>
      <c r="AR93" s="337"/>
      <c r="AS93" s="337"/>
      <c r="AT93" s="337"/>
      <c r="AU93" s="337"/>
      <c r="AV93" s="337"/>
      <c r="AW93" s="337"/>
      <c r="AX93" s="337"/>
      <c r="AY93" s="337"/>
      <c r="AZ93" s="337"/>
      <c r="BA93" s="337"/>
      <c r="BB93" s="337"/>
      <c r="BC93" s="337"/>
      <c r="BD93" s="337"/>
      <c r="BE93" s="338"/>
      <c r="BF93" s="339"/>
      <c r="BG93" s="342">
        <f t="shared" si="6"/>
        <v>0</v>
      </c>
      <c r="BH93" s="341">
        <f t="shared" si="7"/>
        <v>0</v>
      </c>
      <c r="BI93" s="184" t="e">
        <f>IF(#REF!&lt;&gt;0,BG93/#REF!,0)</f>
        <v>#REF!</v>
      </c>
      <c r="BK93" s="147"/>
      <c r="BL93" s="133"/>
      <c r="BM93" s="121">
        <f t="shared" si="8"/>
        <v>0</v>
      </c>
      <c r="BN93" s="106">
        <f t="shared" si="11"/>
        <v>0</v>
      </c>
      <c r="BO93" s="122">
        <f t="shared" si="9"/>
        <v>0</v>
      </c>
      <c r="BP93" s="123">
        <v>0</v>
      </c>
      <c r="BQ93" s="123">
        <v>0</v>
      </c>
      <c r="BR93" s="185">
        <f t="shared" si="10"/>
        <v>0</v>
      </c>
      <c r="BS93" s="107"/>
      <c r="BT93" s="132"/>
    </row>
    <row r="94" spans="1:72" ht="15" hidden="1" customHeight="1" x14ac:dyDescent="0.25">
      <c r="A94" s="130" t="s">
        <v>4</v>
      </c>
      <c r="B94" s="563"/>
      <c r="C94" s="564"/>
      <c r="D94" s="335">
        <v>0</v>
      </c>
      <c r="E94" s="336"/>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37"/>
      <c r="AE94" s="337"/>
      <c r="AF94" s="337"/>
      <c r="AG94" s="337"/>
      <c r="AH94" s="337"/>
      <c r="AI94" s="337"/>
      <c r="AJ94" s="337"/>
      <c r="AK94" s="337"/>
      <c r="AL94" s="337"/>
      <c r="AM94" s="337"/>
      <c r="AN94" s="337"/>
      <c r="AO94" s="337"/>
      <c r="AP94" s="337"/>
      <c r="AQ94" s="337"/>
      <c r="AR94" s="337"/>
      <c r="AS94" s="337"/>
      <c r="AT94" s="337"/>
      <c r="AU94" s="337"/>
      <c r="AV94" s="337"/>
      <c r="AW94" s="337"/>
      <c r="AX94" s="337"/>
      <c r="AY94" s="337"/>
      <c r="AZ94" s="337"/>
      <c r="BA94" s="337"/>
      <c r="BB94" s="337"/>
      <c r="BC94" s="337"/>
      <c r="BD94" s="337"/>
      <c r="BE94" s="338"/>
      <c r="BF94" s="339"/>
      <c r="BG94" s="342">
        <f t="shared" si="6"/>
        <v>0</v>
      </c>
      <c r="BH94" s="341">
        <f t="shared" si="7"/>
        <v>0</v>
      </c>
      <c r="BI94" s="184" t="e">
        <f>IF(#REF!&lt;&gt;0,BG94/#REF!,0)</f>
        <v>#REF!</v>
      </c>
      <c r="BK94" s="147"/>
      <c r="BL94" s="133"/>
      <c r="BM94" s="121">
        <f t="shared" si="8"/>
        <v>0</v>
      </c>
      <c r="BN94" s="106">
        <f t="shared" si="11"/>
        <v>0</v>
      </c>
      <c r="BO94" s="122">
        <f t="shared" si="9"/>
        <v>0</v>
      </c>
      <c r="BP94" s="123">
        <v>0</v>
      </c>
      <c r="BQ94" s="123">
        <v>0</v>
      </c>
      <c r="BR94" s="185">
        <f t="shared" si="10"/>
        <v>0</v>
      </c>
      <c r="BS94" s="107"/>
      <c r="BT94" s="132"/>
    </row>
    <row r="95" spans="1:72" ht="15" hidden="1" customHeight="1" x14ac:dyDescent="0.25">
      <c r="A95" s="130" t="s">
        <v>4</v>
      </c>
      <c r="B95" s="563"/>
      <c r="C95" s="564"/>
      <c r="D95" s="335">
        <v>0</v>
      </c>
      <c r="E95" s="336"/>
      <c r="F95" s="337"/>
      <c r="G95" s="337"/>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337"/>
      <c r="BE95" s="338"/>
      <c r="BF95" s="339"/>
      <c r="BG95" s="342">
        <f t="shared" si="6"/>
        <v>0</v>
      </c>
      <c r="BH95" s="341">
        <f t="shared" si="7"/>
        <v>0</v>
      </c>
      <c r="BI95" s="184" t="e">
        <f>IF(#REF!&lt;&gt;0,BG95/#REF!,0)</f>
        <v>#REF!</v>
      </c>
      <c r="BK95" s="147"/>
      <c r="BL95" s="133"/>
      <c r="BM95" s="121">
        <f t="shared" si="8"/>
        <v>0</v>
      </c>
      <c r="BN95" s="106">
        <f t="shared" si="11"/>
        <v>0</v>
      </c>
      <c r="BO95" s="122">
        <f t="shared" si="9"/>
        <v>0</v>
      </c>
      <c r="BP95" s="123">
        <v>0</v>
      </c>
      <c r="BQ95" s="123">
        <v>0</v>
      </c>
      <c r="BR95" s="185">
        <f t="shared" si="10"/>
        <v>0</v>
      </c>
      <c r="BS95" s="107"/>
      <c r="BT95" s="132"/>
    </row>
    <row r="96" spans="1:72" ht="15" hidden="1" customHeight="1" x14ac:dyDescent="0.25">
      <c r="A96" s="130" t="s">
        <v>4</v>
      </c>
      <c r="B96" s="563"/>
      <c r="C96" s="564"/>
      <c r="D96" s="335">
        <v>0</v>
      </c>
      <c r="E96" s="336"/>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8"/>
      <c r="BF96" s="339"/>
      <c r="BG96" s="342">
        <f t="shared" si="6"/>
        <v>0</v>
      </c>
      <c r="BH96" s="341">
        <f t="shared" si="7"/>
        <v>0</v>
      </c>
      <c r="BI96" s="184" t="e">
        <f>IF(#REF!&lt;&gt;0,BG96/#REF!,0)</f>
        <v>#REF!</v>
      </c>
      <c r="BK96" s="147"/>
      <c r="BL96" s="133"/>
      <c r="BM96" s="121">
        <f t="shared" si="8"/>
        <v>0</v>
      </c>
      <c r="BN96" s="106">
        <f t="shared" si="11"/>
        <v>0</v>
      </c>
      <c r="BO96" s="122">
        <f t="shared" si="9"/>
        <v>0</v>
      </c>
      <c r="BP96" s="123">
        <v>0</v>
      </c>
      <c r="BQ96" s="123">
        <v>0</v>
      </c>
      <c r="BR96" s="185">
        <f t="shared" si="10"/>
        <v>0</v>
      </c>
      <c r="BS96" s="107"/>
      <c r="BT96" s="132"/>
    </row>
    <row r="97" spans="1:72" ht="15" hidden="1" customHeight="1" x14ac:dyDescent="0.25">
      <c r="A97" s="130" t="s">
        <v>4</v>
      </c>
      <c r="B97" s="563"/>
      <c r="C97" s="564"/>
      <c r="D97" s="335">
        <v>0</v>
      </c>
      <c r="E97" s="336"/>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c r="AY97" s="337"/>
      <c r="AZ97" s="337"/>
      <c r="BA97" s="337"/>
      <c r="BB97" s="337"/>
      <c r="BC97" s="337"/>
      <c r="BD97" s="337"/>
      <c r="BE97" s="338"/>
      <c r="BF97" s="339"/>
      <c r="BG97" s="342">
        <f t="shared" si="6"/>
        <v>0</v>
      </c>
      <c r="BH97" s="341">
        <f t="shared" si="7"/>
        <v>0</v>
      </c>
      <c r="BI97" s="184" t="e">
        <f>IF(#REF!&lt;&gt;0,BG97/#REF!,0)</f>
        <v>#REF!</v>
      </c>
      <c r="BK97" s="147"/>
      <c r="BL97" s="133"/>
      <c r="BM97" s="121">
        <f t="shared" si="8"/>
        <v>0</v>
      </c>
      <c r="BN97" s="106">
        <f t="shared" si="11"/>
        <v>0</v>
      </c>
      <c r="BO97" s="122">
        <f t="shared" si="9"/>
        <v>0</v>
      </c>
      <c r="BP97" s="123">
        <v>0</v>
      </c>
      <c r="BQ97" s="123">
        <v>0</v>
      </c>
      <c r="BR97" s="185">
        <f t="shared" si="10"/>
        <v>0</v>
      </c>
      <c r="BS97" s="107"/>
      <c r="BT97" s="132"/>
    </row>
    <row r="98" spans="1:72" ht="15" hidden="1" customHeight="1" x14ac:dyDescent="0.25">
      <c r="A98" s="130" t="s">
        <v>4</v>
      </c>
      <c r="B98" s="563"/>
      <c r="C98" s="564"/>
      <c r="D98" s="335">
        <v>0</v>
      </c>
      <c r="E98" s="336"/>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7"/>
      <c r="BA98" s="337"/>
      <c r="BB98" s="337"/>
      <c r="BC98" s="337"/>
      <c r="BD98" s="337"/>
      <c r="BE98" s="338"/>
      <c r="BF98" s="339"/>
      <c r="BG98" s="342">
        <f t="shared" si="6"/>
        <v>0</v>
      </c>
      <c r="BH98" s="341">
        <f t="shared" si="7"/>
        <v>0</v>
      </c>
      <c r="BI98" s="184" t="e">
        <f>IF(#REF!&lt;&gt;0,BG98/#REF!,0)</f>
        <v>#REF!</v>
      </c>
      <c r="BK98" s="147"/>
      <c r="BL98" s="133"/>
      <c r="BM98" s="121">
        <f t="shared" si="8"/>
        <v>0</v>
      </c>
      <c r="BN98" s="106">
        <f t="shared" si="11"/>
        <v>0</v>
      </c>
      <c r="BO98" s="122">
        <f t="shared" si="9"/>
        <v>0</v>
      </c>
      <c r="BP98" s="123">
        <v>0</v>
      </c>
      <c r="BQ98" s="123">
        <v>0</v>
      </c>
      <c r="BR98" s="185">
        <f t="shared" si="10"/>
        <v>0</v>
      </c>
      <c r="BS98" s="107"/>
      <c r="BT98" s="132"/>
    </row>
    <row r="99" spans="1:72" ht="15" hidden="1" customHeight="1" x14ac:dyDescent="0.25">
      <c r="A99" s="130" t="s">
        <v>4</v>
      </c>
      <c r="B99" s="563"/>
      <c r="C99" s="564"/>
      <c r="D99" s="335">
        <v>0</v>
      </c>
      <c r="E99" s="336"/>
      <c r="F99" s="337"/>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7"/>
      <c r="AY99" s="337"/>
      <c r="AZ99" s="337"/>
      <c r="BA99" s="337"/>
      <c r="BB99" s="337"/>
      <c r="BC99" s="337"/>
      <c r="BD99" s="337"/>
      <c r="BE99" s="338"/>
      <c r="BF99" s="339"/>
      <c r="BG99" s="342">
        <f t="shared" si="6"/>
        <v>0</v>
      </c>
      <c r="BH99" s="341">
        <f t="shared" si="7"/>
        <v>0</v>
      </c>
      <c r="BI99" s="184" t="e">
        <f>IF(#REF!&lt;&gt;0,BG99/#REF!,0)</f>
        <v>#REF!</v>
      </c>
      <c r="BK99" s="147"/>
      <c r="BL99" s="133"/>
      <c r="BM99" s="121">
        <f t="shared" si="8"/>
        <v>0</v>
      </c>
      <c r="BN99" s="106">
        <f t="shared" si="11"/>
        <v>0</v>
      </c>
      <c r="BO99" s="122">
        <f t="shared" si="9"/>
        <v>0</v>
      </c>
      <c r="BP99" s="123">
        <v>0</v>
      </c>
      <c r="BQ99" s="123">
        <v>0</v>
      </c>
      <c r="BR99" s="185">
        <f t="shared" si="10"/>
        <v>0</v>
      </c>
      <c r="BS99" s="107"/>
      <c r="BT99" s="132"/>
    </row>
    <row r="100" spans="1:72" ht="15" hidden="1" customHeight="1" x14ac:dyDescent="0.25">
      <c r="A100" s="130" t="s">
        <v>4</v>
      </c>
      <c r="B100" s="563"/>
      <c r="C100" s="564"/>
      <c r="D100" s="335">
        <v>0</v>
      </c>
      <c r="E100" s="336"/>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337"/>
      <c r="BE100" s="338"/>
      <c r="BF100" s="339"/>
      <c r="BG100" s="342">
        <f t="shared" si="6"/>
        <v>0</v>
      </c>
      <c r="BH100" s="341">
        <f t="shared" si="7"/>
        <v>0</v>
      </c>
      <c r="BI100" s="184" t="e">
        <f>IF(#REF!&lt;&gt;0,BG100/#REF!,0)</f>
        <v>#REF!</v>
      </c>
      <c r="BK100" s="147"/>
      <c r="BL100" s="133"/>
      <c r="BM100" s="121">
        <f t="shared" si="8"/>
        <v>0</v>
      </c>
      <c r="BN100" s="106">
        <f t="shared" si="11"/>
        <v>0</v>
      </c>
      <c r="BO100" s="122">
        <f t="shared" si="9"/>
        <v>0</v>
      </c>
      <c r="BP100" s="123">
        <v>0</v>
      </c>
      <c r="BQ100" s="123">
        <v>0</v>
      </c>
      <c r="BR100" s="185">
        <f t="shared" si="10"/>
        <v>0</v>
      </c>
      <c r="BS100" s="107"/>
      <c r="BT100" s="132"/>
    </row>
    <row r="101" spans="1:72" ht="15" hidden="1" customHeight="1" x14ac:dyDescent="0.25">
      <c r="A101" s="130" t="s">
        <v>4</v>
      </c>
      <c r="B101" s="563"/>
      <c r="C101" s="564"/>
      <c r="D101" s="335">
        <v>0</v>
      </c>
      <c r="E101" s="336"/>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8"/>
      <c r="BF101" s="339"/>
      <c r="BG101" s="342">
        <f t="shared" si="6"/>
        <v>0</v>
      </c>
      <c r="BH101" s="341">
        <f t="shared" si="7"/>
        <v>0</v>
      </c>
      <c r="BI101" s="184" t="e">
        <f>IF(#REF!&lt;&gt;0,BG101/#REF!,0)</f>
        <v>#REF!</v>
      </c>
      <c r="BK101" s="147"/>
      <c r="BL101" s="133"/>
      <c r="BM101" s="121">
        <f t="shared" si="8"/>
        <v>0</v>
      </c>
      <c r="BN101" s="106">
        <f t="shared" si="11"/>
        <v>0</v>
      </c>
      <c r="BO101" s="122">
        <f t="shared" si="9"/>
        <v>0</v>
      </c>
      <c r="BP101" s="123">
        <v>0</v>
      </c>
      <c r="BQ101" s="123">
        <v>0</v>
      </c>
      <c r="BR101" s="185">
        <f t="shared" si="10"/>
        <v>0</v>
      </c>
      <c r="BS101" s="107"/>
      <c r="BT101" s="132"/>
    </row>
    <row r="102" spans="1:72" ht="15" hidden="1" customHeight="1" x14ac:dyDescent="0.25">
      <c r="A102" s="130" t="s">
        <v>4</v>
      </c>
      <c r="B102" s="563"/>
      <c r="C102" s="564"/>
      <c r="D102" s="335">
        <v>0</v>
      </c>
      <c r="E102" s="336"/>
      <c r="F102" s="337"/>
      <c r="G102" s="337"/>
      <c r="H102" s="337"/>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c r="AW102" s="337"/>
      <c r="AX102" s="337"/>
      <c r="AY102" s="337"/>
      <c r="AZ102" s="337"/>
      <c r="BA102" s="337"/>
      <c r="BB102" s="337"/>
      <c r="BC102" s="337"/>
      <c r="BD102" s="337"/>
      <c r="BE102" s="338"/>
      <c r="BF102" s="339"/>
      <c r="BG102" s="342">
        <f t="shared" si="6"/>
        <v>0</v>
      </c>
      <c r="BH102" s="341">
        <f t="shared" si="7"/>
        <v>0</v>
      </c>
      <c r="BI102" s="184" t="e">
        <f>IF(#REF!&lt;&gt;0,BG102/#REF!,0)</f>
        <v>#REF!</v>
      </c>
      <c r="BK102" s="147"/>
      <c r="BL102" s="133"/>
      <c r="BM102" s="121">
        <f t="shared" si="8"/>
        <v>0</v>
      </c>
      <c r="BN102" s="106">
        <f t="shared" si="11"/>
        <v>0</v>
      </c>
      <c r="BO102" s="122">
        <f t="shared" si="9"/>
        <v>0</v>
      </c>
      <c r="BP102" s="123">
        <v>0</v>
      </c>
      <c r="BQ102" s="123">
        <v>0</v>
      </c>
      <c r="BR102" s="185">
        <f t="shared" si="10"/>
        <v>0</v>
      </c>
      <c r="BS102" s="107"/>
      <c r="BT102" s="132"/>
    </row>
    <row r="103" spans="1:72" ht="15" hidden="1" customHeight="1" x14ac:dyDescent="0.25">
      <c r="A103" s="130" t="s">
        <v>4</v>
      </c>
      <c r="B103" s="563"/>
      <c r="C103" s="564"/>
      <c r="D103" s="335">
        <v>0</v>
      </c>
      <c r="E103" s="336"/>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8"/>
      <c r="BF103" s="339"/>
      <c r="BG103" s="342">
        <f t="shared" si="6"/>
        <v>0</v>
      </c>
      <c r="BH103" s="341">
        <f t="shared" si="7"/>
        <v>0</v>
      </c>
      <c r="BI103" s="184" t="e">
        <f>IF(#REF!&lt;&gt;0,BG103/#REF!,0)</f>
        <v>#REF!</v>
      </c>
      <c r="BK103" s="147"/>
      <c r="BL103" s="133"/>
      <c r="BM103" s="121">
        <f t="shared" si="8"/>
        <v>0</v>
      </c>
      <c r="BN103" s="106">
        <f t="shared" si="11"/>
        <v>0</v>
      </c>
      <c r="BO103" s="122">
        <f t="shared" si="9"/>
        <v>0</v>
      </c>
      <c r="BP103" s="123">
        <v>0</v>
      </c>
      <c r="BQ103" s="123">
        <v>0</v>
      </c>
      <c r="BR103" s="185">
        <f t="shared" si="10"/>
        <v>0</v>
      </c>
      <c r="BS103" s="107"/>
      <c r="BT103" s="132"/>
    </row>
    <row r="104" spans="1:72" ht="15" hidden="1" customHeight="1" x14ac:dyDescent="0.25">
      <c r="A104" s="130" t="s">
        <v>4</v>
      </c>
      <c r="B104" s="563"/>
      <c r="C104" s="564"/>
      <c r="D104" s="335">
        <v>0</v>
      </c>
      <c r="E104" s="336"/>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8"/>
      <c r="BF104" s="339"/>
      <c r="BG104" s="342">
        <f t="shared" si="6"/>
        <v>0</v>
      </c>
      <c r="BH104" s="341">
        <f t="shared" si="7"/>
        <v>0</v>
      </c>
      <c r="BI104" s="184" t="e">
        <f>IF(#REF!&lt;&gt;0,BG104/#REF!,0)</f>
        <v>#REF!</v>
      </c>
      <c r="BK104" s="147"/>
      <c r="BL104" s="133"/>
      <c r="BM104" s="121">
        <f t="shared" si="8"/>
        <v>0</v>
      </c>
      <c r="BN104" s="106">
        <f t="shared" si="11"/>
        <v>0</v>
      </c>
      <c r="BO104" s="122">
        <f t="shared" si="9"/>
        <v>0</v>
      </c>
      <c r="BP104" s="123">
        <v>0</v>
      </c>
      <c r="BQ104" s="123">
        <v>0</v>
      </c>
      <c r="BR104" s="185">
        <f t="shared" si="10"/>
        <v>0</v>
      </c>
      <c r="BS104" s="107"/>
      <c r="BT104" s="132"/>
    </row>
    <row r="105" spans="1:72" ht="15" hidden="1" customHeight="1" x14ac:dyDescent="0.25">
      <c r="A105" s="130" t="s">
        <v>4</v>
      </c>
      <c r="B105" s="563"/>
      <c r="C105" s="564"/>
      <c r="D105" s="335">
        <v>0</v>
      </c>
      <c r="E105" s="336"/>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8"/>
      <c r="BF105" s="339"/>
      <c r="BG105" s="342">
        <f t="shared" si="6"/>
        <v>0</v>
      </c>
      <c r="BH105" s="341">
        <f t="shared" si="7"/>
        <v>0</v>
      </c>
      <c r="BI105" s="184" t="e">
        <f>IF(#REF!&lt;&gt;0,BG105/#REF!,0)</f>
        <v>#REF!</v>
      </c>
      <c r="BK105" s="147"/>
      <c r="BL105" s="133"/>
      <c r="BM105" s="121">
        <f t="shared" si="8"/>
        <v>0</v>
      </c>
      <c r="BN105" s="106">
        <f t="shared" si="11"/>
        <v>0</v>
      </c>
      <c r="BO105" s="122">
        <f t="shared" si="9"/>
        <v>0</v>
      </c>
      <c r="BP105" s="123">
        <v>0</v>
      </c>
      <c r="BQ105" s="123">
        <v>0</v>
      </c>
      <c r="BR105" s="185">
        <f t="shared" si="10"/>
        <v>0</v>
      </c>
      <c r="BS105" s="107"/>
      <c r="BT105" s="132"/>
    </row>
    <row r="106" spans="1:72" ht="15" hidden="1" customHeight="1" x14ac:dyDescent="0.25">
      <c r="A106" s="130" t="s">
        <v>4</v>
      </c>
      <c r="B106" s="563"/>
      <c r="C106" s="564"/>
      <c r="D106" s="335">
        <v>0</v>
      </c>
      <c r="E106" s="336"/>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8"/>
      <c r="BF106" s="339"/>
      <c r="BG106" s="342">
        <f t="shared" si="6"/>
        <v>0</v>
      </c>
      <c r="BH106" s="341">
        <f t="shared" si="7"/>
        <v>0</v>
      </c>
      <c r="BI106" s="184" t="e">
        <f>IF(#REF!&lt;&gt;0,BG106/#REF!,0)</f>
        <v>#REF!</v>
      </c>
      <c r="BK106" s="147"/>
      <c r="BL106" s="133"/>
      <c r="BM106" s="121">
        <f t="shared" si="8"/>
        <v>0</v>
      </c>
      <c r="BN106" s="106">
        <f t="shared" si="11"/>
        <v>0</v>
      </c>
      <c r="BO106" s="122">
        <f t="shared" si="9"/>
        <v>0</v>
      </c>
      <c r="BP106" s="123">
        <v>0</v>
      </c>
      <c r="BQ106" s="123">
        <v>0</v>
      </c>
      <c r="BR106" s="185">
        <f t="shared" si="10"/>
        <v>0</v>
      </c>
      <c r="BS106" s="107"/>
      <c r="BT106" s="132"/>
    </row>
    <row r="107" spans="1:72" ht="15" hidden="1" customHeight="1" x14ac:dyDescent="0.25">
      <c r="A107" s="130" t="s">
        <v>4</v>
      </c>
      <c r="B107" s="563"/>
      <c r="C107" s="564"/>
      <c r="D107" s="335">
        <v>0</v>
      </c>
      <c r="E107" s="336"/>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7"/>
      <c r="BE107" s="338"/>
      <c r="BF107" s="339"/>
      <c r="BG107" s="342">
        <f t="shared" si="6"/>
        <v>0</v>
      </c>
      <c r="BH107" s="341">
        <f t="shared" si="7"/>
        <v>0</v>
      </c>
      <c r="BI107" s="184" t="e">
        <f>IF(#REF!&lt;&gt;0,BG107/#REF!,0)</f>
        <v>#REF!</v>
      </c>
      <c r="BK107" s="147"/>
      <c r="BL107" s="133"/>
      <c r="BM107" s="121">
        <f t="shared" si="8"/>
        <v>0</v>
      </c>
      <c r="BN107" s="106">
        <f t="shared" si="11"/>
        <v>0</v>
      </c>
      <c r="BO107" s="122">
        <f t="shared" si="9"/>
        <v>0</v>
      </c>
      <c r="BP107" s="123">
        <v>0</v>
      </c>
      <c r="BQ107" s="123">
        <v>0</v>
      </c>
      <c r="BR107" s="185">
        <f t="shared" si="10"/>
        <v>0</v>
      </c>
      <c r="BS107" s="107"/>
      <c r="BT107" s="132"/>
    </row>
    <row r="108" spans="1:72" ht="15" hidden="1" customHeight="1" x14ac:dyDescent="0.25">
      <c r="A108" s="130" t="s">
        <v>4</v>
      </c>
      <c r="B108" s="563"/>
      <c r="C108" s="564"/>
      <c r="D108" s="335">
        <v>0</v>
      </c>
      <c r="E108" s="336"/>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8"/>
      <c r="BF108" s="339"/>
      <c r="BG108" s="342">
        <f t="shared" si="6"/>
        <v>0</v>
      </c>
      <c r="BH108" s="341">
        <f t="shared" si="7"/>
        <v>0</v>
      </c>
      <c r="BI108" s="184" t="e">
        <f>IF(#REF!&lt;&gt;0,BG108/#REF!,0)</f>
        <v>#REF!</v>
      </c>
      <c r="BK108" s="147"/>
      <c r="BL108" s="133"/>
      <c r="BM108" s="121">
        <f t="shared" si="8"/>
        <v>0</v>
      </c>
      <c r="BN108" s="106">
        <f t="shared" si="11"/>
        <v>0</v>
      </c>
      <c r="BO108" s="122">
        <f t="shared" si="9"/>
        <v>0</v>
      </c>
      <c r="BP108" s="123">
        <v>0</v>
      </c>
      <c r="BQ108" s="123">
        <v>0</v>
      </c>
      <c r="BR108" s="185">
        <f t="shared" si="10"/>
        <v>0</v>
      </c>
      <c r="BS108" s="107"/>
      <c r="BT108" s="132"/>
    </row>
    <row r="109" spans="1:72" ht="15" hidden="1" customHeight="1" x14ac:dyDescent="0.25">
      <c r="A109" s="130" t="s">
        <v>4</v>
      </c>
      <c r="B109" s="563"/>
      <c r="C109" s="564"/>
      <c r="D109" s="335">
        <v>0</v>
      </c>
      <c r="E109" s="336"/>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8"/>
      <c r="BF109" s="339"/>
      <c r="BG109" s="342">
        <f t="shared" si="6"/>
        <v>0</v>
      </c>
      <c r="BH109" s="341">
        <f t="shared" si="7"/>
        <v>0</v>
      </c>
      <c r="BI109" s="184" t="e">
        <f>IF(#REF!&lt;&gt;0,BG109/#REF!,0)</f>
        <v>#REF!</v>
      </c>
      <c r="BK109" s="147"/>
      <c r="BL109" s="133"/>
      <c r="BM109" s="121">
        <f t="shared" si="8"/>
        <v>0</v>
      </c>
      <c r="BN109" s="106">
        <f t="shared" si="11"/>
        <v>0</v>
      </c>
      <c r="BO109" s="122">
        <f t="shared" si="9"/>
        <v>0</v>
      </c>
      <c r="BP109" s="123">
        <v>0</v>
      </c>
      <c r="BQ109" s="123">
        <v>0</v>
      </c>
      <c r="BR109" s="185">
        <f t="shared" si="10"/>
        <v>0</v>
      </c>
      <c r="BS109" s="107"/>
      <c r="BT109" s="132"/>
    </row>
    <row r="110" spans="1:72" ht="15" hidden="1" customHeight="1" x14ac:dyDescent="0.25">
      <c r="A110" s="130" t="s">
        <v>4</v>
      </c>
      <c r="B110" s="563"/>
      <c r="C110" s="564"/>
      <c r="D110" s="335">
        <v>0</v>
      </c>
      <c r="E110" s="336"/>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c r="AY110" s="337"/>
      <c r="AZ110" s="337"/>
      <c r="BA110" s="337"/>
      <c r="BB110" s="337"/>
      <c r="BC110" s="337"/>
      <c r="BD110" s="337"/>
      <c r="BE110" s="338"/>
      <c r="BF110" s="339"/>
      <c r="BG110" s="342">
        <f t="shared" si="6"/>
        <v>0</v>
      </c>
      <c r="BH110" s="341">
        <f t="shared" si="7"/>
        <v>0</v>
      </c>
      <c r="BI110" s="184" t="e">
        <f>IF(#REF!&lt;&gt;0,BG110/#REF!,0)</f>
        <v>#REF!</v>
      </c>
      <c r="BK110" s="147"/>
      <c r="BL110" s="133"/>
      <c r="BM110" s="121">
        <f t="shared" si="8"/>
        <v>0</v>
      </c>
      <c r="BN110" s="106">
        <f t="shared" si="11"/>
        <v>0</v>
      </c>
      <c r="BO110" s="122">
        <f t="shared" si="9"/>
        <v>0</v>
      </c>
      <c r="BP110" s="123">
        <v>0</v>
      </c>
      <c r="BQ110" s="123">
        <v>0</v>
      </c>
      <c r="BR110" s="185">
        <f t="shared" si="10"/>
        <v>0</v>
      </c>
      <c r="BS110" s="107"/>
      <c r="BT110" s="132"/>
    </row>
    <row r="111" spans="1:72" ht="15" hidden="1" customHeight="1" x14ac:dyDescent="0.25">
      <c r="A111" s="130" t="s">
        <v>4</v>
      </c>
      <c r="B111" s="563"/>
      <c r="C111" s="564"/>
      <c r="D111" s="335">
        <v>0</v>
      </c>
      <c r="E111" s="336"/>
      <c r="F111" s="337"/>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c r="AY111" s="337"/>
      <c r="AZ111" s="337"/>
      <c r="BA111" s="337"/>
      <c r="BB111" s="337"/>
      <c r="BC111" s="337"/>
      <c r="BD111" s="337"/>
      <c r="BE111" s="338"/>
      <c r="BF111" s="339"/>
      <c r="BG111" s="342">
        <f t="shared" si="6"/>
        <v>0</v>
      </c>
      <c r="BH111" s="341">
        <f t="shared" si="7"/>
        <v>0</v>
      </c>
      <c r="BI111" s="184" t="e">
        <f>IF(#REF!&lt;&gt;0,BG111/#REF!,0)</f>
        <v>#REF!</v>
      </c>
      <c r="BK111" s="147"/>
      <c r="BL111" s="133"/>
      <c r="BM111" s="121">
        <f t="shared" si="8"/>
        <v>0</v>
      </c>
      <c r="BN111" s="106">
        <f t="shared" si="11"/>
        <v>0</v>
      </c>
      <c r="BO111" s="122">
        <f t="shared" si="9"/>
        <v>0</v>
      </c>
      <c r="BP111" s="123">
        <v>0</v>
      </c>
      <c r="BQ111" s="123">
        <v>0</v>
      </c>
      <c r="BR111" s="185">
        <f t="shared" si="10"/>
        <v>0</v>
      </c>
      <c r="BS111" s="107"/>
      <c r="BT111" s="132"/>
    </row>
    <row r="112" spans="1:72" ht="15" hidden="1" customHeight="1" x14ac:dyDescent="0.25">
      <c r="A112" s="130" t="s">
        <v>4</v>
      </c>
      <c r="B112" s="563"/>
      <c r="C112" s="564"/>
      <c r="D112" s="335">
        <v>0</v>
      </c>
      <c r="E112" s="336"/>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37"/>
      <c r="AY112" s="337"/>
      <c r="AZ112" s="337"/>
      <c r="BA112" s="337"/>
      <c r="BB112" s="337"/>
      <c r="BC112" s="337"/>
      <c r="BD112" s="337"/>
      <c r="BE112" s="338"/>
      <c r="BF112" s="339"/>
      <c r="BG112" s="342">
        <f t="shared" si="6"/>
        <v>0</v>
      </c>
      <c r="BH112" s="341">
        <f t="shared" si="7"/>
        <v>0</v>
      </c>
      <c r="BI112" s="184" t="e">
        <f>IF(#REF!&lt;&gt;0,BG112/#REF!,0)</f>
        <v>#REF!</v>
      </c>
      <c r="BK112" s="147"/>
      <c r="BL112" s="133"/>
      <c r="BM112" s="121">
        <f t="shared" si="8"/>
        <v>0</v>
      </c>
      <c r="BN112" s="106">
        <f t="shared" si="11"/>
        <v>0</v>
      </c>
      <c r="BO112" s="122">
        <f t="shared" si="9"/>
        <v>0</v>
      </c>
      <c r="BP112" s="123">
        <v>0</v>
      </c>
      <c r="BQ112" s="123">
        <v>0</v>
      </c>
      <c r="BR112" s="185">
        <f t="shared" si="10"/>
        <v>0</v>
      </c>
      <c r="BS112" s="107"/>
      <c r="BT112" s="132"/>
    </row>
    <row r="113" spans="1:72" ht="15" hidden="1" customHeight="1" x14ac:dyDescent="0.25">
      <c r="A113" s="130" t="s">
        <v>4</v>
      </c>
      <c r="B113" s="563"/>
      <c r="C113" s="564"/>
      <c r="D113" s="335">
        <v>0</v>
      </c>
      <c r="E113" s="336"/>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7"/>
      <c r="AY113" s="337"/>
      <c r="AZ113" s="337"/>
      <c r="BA113" s="337"/>
      <c r="BB113" s="337"/>
      <c r="BC113" s="337"/>
      <c r="BD113" s="337"/>
      <c r="BE113" s="338"/>
      <c r="BF113" s="339"/>
      <c r="BG113" s="342">
        <f t="shared" si="6"/>
        <v>0</v>
      </c>
      <c r="BH113" s="341">
        <f t="shared" si="7"/>
        <v>0</v>
      </c>
      <c r="BI113" s="184" t="e">
        <f>IF(#REF!&lt;&gt;0,BG113/#REF!,0)</f>
        <v>#REF!</v>
      </c>
      <c r="BK113" s="147"/>
      <c r="BL113" s="133"/>
      <c r="BM113" s="121">
        <f t="shared" si="8"/>
        <v>0</v>
      </c>
      <c r="BN113" s="106">
        <f t="shared" si="11"/>
        <v>0</v>
      </c>
      <c r="BO113" s="122">
        <f t="shared" si="9"/>
        <v>0</v>
      </c>
      <c r="BP113" s="123">
        <v>0</v>
      </c>
      <c r="BQ113" s="123">
        <v>0</v>
      </c>
      <c r="BR113" s="185">
        <f t="shared" si="10"/>
        <v>0</v>
      </c>
      <c r="BS113" s="107"/>
      <c r="BT113" s="132"/>
    </row>
    <row r="114" spans="1:72" ht="15" hidden="1" customHeight="1" x14ac:dyDescent="0.25">
      <c r="A114" s="130" t="s">
        <v>4</v>
      </c>
      <c r="B114" s="563"/>
      <c r="C114" s="564"/>
      <c r="D114" s="335">
        <v>0</v>
      </c>
      <c r="E114" s="336"/>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8"/>
      <c r="BF114" s="339"/>
      <c r="BG114" s="342">
        <f t="shared" si="6"/>
        <v>0</v>
      </c>
      <c r="BH114" s="341">
        <f t="shared" si="7"/>
        <v>0</v>
      </c>
      <c r="BI114" s="184" t="e">
        <f>IF(#REF!&lt;&gt;0,BG114/#REF!,0)</f>
        <v>#REF!</v>
      </c>
      <c r="BK114" s="147"/>
      <c r="BL114" s="133"/>
      <c r="BM114" s="121">
        <f t="shared" si="8"/>
        <v>0</v>
      </c>
      <c r="BN114" s="106">
        <f t="shared" si="11"/>
        <v>0</v>
      </c>
      <c r="BO114" s="122">
        <f t="shared" si="9"/>
        <v>0</v>
      </c>
      <c r="BP114" s="123">
        <v>0</v>
      </c>
      <c r="BQ114" s="123">
        <v>0</v>
      </c>
      <c r="BR114" s="185">
        <f t="shared" si="10"/>
        <v>0</v>
      </c>
      <c r="BS114" s="107"/>
      <c r="BT114" s="132"/>
    </row>
    <row r="115" spans="1:72" ht="15" hidden="1" customHeight="1" x14ac:dyDescent="0.25">
      <c r="A115" s="130" t="s">
        <v>4</v>
      </c>
      <c r="B115" s="563"/>
      <c r="C115" s="564"/>
      <c r="D115" s="335">
        <v>0</v>
      </c>
      <c r="E115" s="336"/>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8"/>
      <c r="BF115" s="339"/>
      <c r="BG115" s="342">
        <f t="shared" si="6"/>
        <v>0</v>
      </c>
      <c r="BH115" s="341">
        <f t="shared" si="7"/>
        <v>0</v>
      </c>
      <c r="BI115" s="184" t="e">
        <f>IF(#REF!&lt;&gt;0,BG115/#REF!,0)</f>
        <v>#REF!</v>
      </c>
      <c r="BK115" s="147"/>
      <c r="BL115" s="133"/>
      <c r="BM115" s="121">
        <f t="shared" si="8"/>
        <v>0</v>
      </c>
      <c r="BN115" s="106">
        <f t="shared" si="11"/>
        <v>0</v>
      </c>
      <c r="BO115" s="122">
        <f t="shared" si="9"/>
        <v>0</v>
      </c>
      <c r="BP115" s="123">
        <v>0</v>
      </c>
      <c r="BQ115" s="123">
        <v>0</v>
      </c>
      <c r="BR115" s="185">
        <f t="shared" si="10"/>
        <v>0</v>
      </c>
      <c r="BS115" s="107"/>
      <c r="BT115" s="132"/>
    </row>
    <row r="116" spans="1:72" ht="15" hidden="1" customHeight="1" x14ac:dyDescent="0.25">
      <c r="A116" s="130" t="s">
        <v>4</v>
      </c>
      <c r="B116" s="563"/>
      <c r="C116" s="564"/>
      <c r="D116" s="335">
        <v>0</v>
      </c>
      <c r="E116" s="336"/>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8"/>
      <c r="BF116" s="339"/>
      <c r="BG116" s="342">
        <f t="shared" si="6"/>
        <v>0</v>
      </c>
      <c r="BH116" s="341">
        <f t="shared" si="7"/>
        <v>0</v>
      </c>
      <c r="BI116" s="184" t="e">
        <f>IF(#REF!&lt;&gt;0,BG116/#REF!,0)</f>
        <v>#REF!</v>
      </c>
      <c r="BK116" s="147"/>
      <c r="BL116" s="133"/>
      <c r="BM116" s="121">
        <f t="shared" si="8"/>
        <v>0</v>
      </c>
      <c r="BN116" s="106">
        <f t="shared" si="11"/>
        <v>0</v>
      </c>
      <c r="BO116" s="122">
        <f t="shared" si="9"/>
        <v>0</v>
      </c>
      <c r="BP116" s="123">
        <v>0</v>
      </c>
      <c r="BQ116" s="123">
        <v>0</v>
      </c>
      <c r="BR116" s="185">
        <f t="shared" si="10"/>
        <v>0</v>
      </c>
      <c r="BS116" s="107"/>
      <c r="BT116" s="132"/>
    </row>
    <row r="117" spans="1:72" ht="15" hidden="1" customHeight="1" x14ac:dyDescent="0.25">
      <c r="A117" s="130" t="s">
        <v>4</v>
      </c>
      <c r="B117" s="563"/>
      <c r="C117" s="564"/>
      <c r="D117" s="335">
        <v>0</v>
      </c>
      <c r="E117" s="336"/>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337"/>
      <c r="BB117" s="337"/>
      <c r="BC117" s="337"/>
      <c r="BD117" s="337"/>
      <c r="BE117" s="338"/>
      <c r="BF117" s="339"/>
      <c r="BG117" s="342">
        <f t="shared" si="6"/>
        <v>0</v>
      </c>
      <c r="BH117" s="341">
        <f t="shared" si="7"/>
        <v>0</v>
      </c>
      <c r="BI117" s="184" t="e">
        <f>IF(#REF!&lt;&gt;0,BG117/#REF!,0)</f>
        <v>#REF!</v>
      </c>
      <c r="BK117" s="147"/>
      <c r="BL117" s="133"/>
      <c r="BM117" s="121">
        <f t="shared" si="8"/>
        <v>0</v>
      </c>
      <c r="BN117" s="106">
        <f t="shared" si="11"/>
        <v>0</v>
      </c>
      <c r="BO117" s="122">
        <f t="shared" si="9"/>
        <v>0</v>
      </c>
      <c r="BP117" s="123">
        <v>0</v>
      </c>
      <c r="BQ117" s="123">
        <v>0</v>
      </c>
      <c r="BR117" s="185">
        <f t="shared" si="10"/>
        <v>0</v>
      </c>
      <c r="BS117" s="107"/>
      <c r="BT117" s="132"/>
    </row>
    <row r="118" spans="1:72" ht="15" hidden="1" customHeight="1" x14ac:dyDescent="0.25">
      <c r="A118" s="130" t="s">
        <v>4</v>
      </c>
      <c r="B118" s="563"/>
      <c r="C118" s="564"/>
      <c r="D118" s="335">
        <v>0</v>
      </c>
      <c r="E118" s="336"/>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338"/>
      <c r="BF118" s="339"/>
      <c r="BG118" s="342">
        <f t="shared" si="6"/>
        <v>0</v>
      </c>
      <c r="BH118" s="341">
        <f t="shared" si="7"/>
        <v>0</v>
      </c>
      <c r="BI118" s="184" t="e">
        <f>IF(#REF!&lt;&gt;0,BG118/#REF!,0)</f>
        <v>#REF!</v>
      </c>
      <c r="BK118" s="147"/>
      <c r="BL118" s="133"/>
      <c r="BM118" s="121">
        <f t="shared" si="8"/>
        <v>0</v>
      </c>
      <c r="BN118" s="106">
        <f t="shared" si="11"/>
        <v>0</v>
      </c>
      <c r="BO118" s="122">
        <f t="shared" si="9"/>
        <v>0</v>
      </c>
      <c r="BP118" s="123">
        <v>0</v>
      </c>
      <c r="BQ118" s="123">
        <v>0</v>
      </c>
      <c r="BR118" s="185">
        <f t="shared" si="10"/>
        <v>0</v>
      </c>
      <c r="BS118" s="107"/>
      <c r="BT118" s="132"/>
    </row>
    <row r="119" spans="1:72" ht="15" hidden="1" customHeight="1" x14ac:dyDescent="0.25">
      <c r="A119" s="130" t="s">
        <v>4</v>
      </c>
      <c r="B119" s="563"/>
      <c r="C119" s="564"/>
      <c r="D119" s="335">
        <v>0</v>
      </c>
      <c r="E119" s="336"/>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7"/>
      <c r="AH119" s="337"/>
      <c r="AI119" s="337"/>
      <c r="AJ119" s="337"/>
      <c r="AK119" s="337"/>
      <c r="AL119" s="337"/>
      <c r="AM119" s="337"/>
      <c r="AN119" s="337"/>
      <c r="AO119" s="337"/>
      <c r="AP119" s="337"/>
      <c r="AQ119" s="337"/>
      <c r="AR119" s="337"/>
      <c r="AS119" s="337"/>
      <c r="AT119" s="337"/>
      <c r="AU119" s="337"/>
      <c r="AV119" s="337"/>
      <c r="AW119" s="337"/>
      <c r="AX119" s="337"/>
      <c r="AY119" s="337"/>
      <c r="AZ119" s="337"/>
      <c r="BA119" s="337"/>
      <c r="BB119" s="337"/>
      <c r="BC119" s="337"/>
      <c r="BD119" s="337"/>
      <c r="BE119" s="338"/>
      <c r="BF119" s="339"/>
      <c r="BG119" s="342">
        <f t="shared" si="6"/>
        <v>0</v>
      </c>
      <c r="BH119" s="341">
        <f t="shared" si="7"/>
        <v>0</v>
      </c>
      <c r="BI119" s="184" t="e">
        <f>IF(#REF!&lt;&gt;0,BG119/#REF!,0)</f>
        <v>#REF!</v>
      </c>
      <c r="BK119" s="147"/>
      <c r="BL119" s="133"/>
      <c r="BM119" s="121">
        <f t="shared" si="8"/>
        <v>0</v>
      </c>
      <c r="BN119" s="106">
        <f t="shared" si="11"/>
        <v>0</v>
      </c>
      <c r="BO119" s="122">
        <f t="shared" si="9"/>
        <v>0</v>
      </c>
      <c r="BP119" s="123">
        <v>0</v>
      </c>
      <c r="BQ119" s="123">
        <v>0</v>
      </c>
      <c r="BR119" s="185">
        <f t="shared" si="10"/>
        <v>0</v>
      </c>
      <c r="BS119" s="107"/>
      <c r="BT119" s="132"/>
    </row>
    <row r="120" spans="1:72" ht="15" hidden="1" customHeight="1" x14ac:dyDescent="0.25">
      <c r="A120" s="130" t="s">
        <v>4</v>
      </c>
      <c r="B120" s="563"/>
      <c r="C120" s="564"/>
      <c r="D120" s="335">
        <v>0</v>
      </c>
      <c r="E120" s="336"/>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37"/>
      <c r="AE120" s="337"/>
      <c r="AF120" s="337"/>
      <c r="AG120" s="337"/>
      <c r="AH120" s="337"/>
      <c r="AI120" s="337"/>
      <c r="AJ120" s="337"/>
      <c r="AK120" s="337"/>
      <c r="AL120" s="337"/>
      <c r="AM120" s="337"/>
      <c r="AN120" s="337"/>
      <c r="AO120" s="337"/>
      <c r="AP120" s="337"/>
      <c r="AQ120" s="337"/>
      <c r="AR120" s="337"/>
      <c r="AS120" s="337"/>
      <c r="AT120" s="337"/>
      <c r="AU120" s="337"/>
      <c r="AV120" s="337"/>
      <c r="AW120" s="337"/>
      <c r="AX120" s="337"/>
      <c r="AY120" s="337"/>
      <c r="AZ120" s="337"/>
      <c r="BA120" s="337"/>
      <c r="BB120" s="337"/>
      <c r="BC120" s="337"/>
      <c r="BD120" s="337"/>
      <c r="BE120" s="338"/>
      <c r="BF120" s="339"/>
      <c r="BG120" s="342">
        <f t="shared" si="6"/>
        <v>0</v>
      </c>
      <c r="BH120" s="341">
        <f t="shared" si="7"/>
        <v>0</v>
      </c>
      <c r="BI120" s="184" t="e">
        <f>IF(#REF!&lt;&gt;0,BG120/#REF!,0)</f>
        <v>#REF!</v>
      </c>
      <c r="BK120" s="147"/>
      <c r="BL120" s="133"/>
      <c r="BM120" s="121">
        <f t="shared" si="8"/>
        <v>0</v>
      </c>
      <c r="BN120" s="106">
        <f t="shared" si="11"/>
        <v>0</v>
      </c>
      <c r="BO120" s="122">
        <f t="shared" si="9"/>
        <v>0</v>
      </c>
      <c r="BP120" s="123">
        <v>0</v>
      </c>
      <c r="BQ120" s="123">
        <v>0</v>
      </c>
      <c r="BR120" s="185">
        <f t="shared" si="10"/>
        <v>0</v>
      </c>
      <c r="BS120" s="107"/>
      <c r="BT120" s="132"/>
    </row>
    <row r="121" spans="1:72" ht="15" hidden="1" customHeight="1" x14ac:dyDescent="0.25">
      <c r="A121" s="130" t="s">
        <v>4</v>
      </c>
      <c r="B121" s="563"/>
      <c r="C121" s="564"/>
      <c r="D121" s="335">
        <v>0</v>
      </c>
      <c r="E121" s="336"/>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7"/>
      <c r="AY121" s="337"/>
      <c r="AZ121" s="337"/>
      <c r="BA121" s="337"/>
      <c r="BB121" s="337"/>
      <c r="BC121" s="337"/>
      <c r="BD121" s="337"/>
      <c r="BE121" s="338"/>
      <c r="BF121" s="339"/>
      <c r="BG121" s="342">
        <f t="shared" si="6"/>
        <v>0</v>
      </c>
      <c r="BH121" s="341">
        <f t="shared" si="7"/>
        <v>0</v>
      </c>
      <c r="BI121" s="184" t="e">
        <f>IF(#REF!&lt;&gt;0,BG121/#REF!,0)</f>
        <v>#REF!</v>
      </c>
      <c r="BK121" s="147"/>
      <c r="BL121" s="133"/>
      <c r="BM121" s="121">
        <f t="shared" si="8"/>
        <v>0</v>
      </c>
      <c r="BN121" s="106">
        <f t="shared" si="11"/>
        <v>0</v>
      </c>
      <c r="BO121" s="122">
        <f t="shared" si="9"/>
        <v>0</v>
      </c>
      <c r="BP121" s="123">
        <v>0</v>
      </c>
      <c r="BQ121" s="123">
        <v>0</v>
      </c>
      <c r="BR121" s="185">
        <f t="shared" si="10"/>
        <v>0</v>
      </c>
      <c r="BS121" s="107"/>
      <c r="BT121" s="132"/>
    </row>
    <row r="122" spans="1:72" ht="15" hidden="1" customHeight="1" x14ac:dyDescent="0.25">
      <c r="A122" s="130" t="s">
        <v>4</v>
      </c>
      <c r="B122" s="563"/>
      <c r="C122" s="564"/>
      <c r="D122" s="335">
        <v>0</v>
      </c>
      <c r="E122" s="336"/>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7"/>
      <c r="AK122" s="337"/>
      <c r="AL122" s="337"/>
      <c r="AM122" s="337"/>
      <c r="AN122" s="337"/>
      <c r="AO122" s="337"/>
      <c r="AP122" s="337"/>
      <c r="AQ122" s="337"/>
      <c r="AR122" s="337"/>
      <c r="AS122" s="337"/>
      <c r="AT122" s="337"/>
      <c r="AU122" s="337"/>
      <c r="AV122" s="337"/>
      <c r="AW122" s="337"/>
      <c r="AX122" s="337"/>
      <c r="AY122" s="337"/>
      <c r="AZ122" s="337"/>
      <c r="BA122" s="337"/>
      <c r="BB122" s="337"/>
      <c r="BC122" s="337"/>
      <c r="BD122" s="337"/>
      <c r="BE122" s="338"/>
      <c r="BF122" s="339"/>
      <c r="BG122" s="342">
        <f t="shared" si="6"/>
        <v>0</v>
      </c>
      <c r="BH122" s="341">
        <f t="shared" si="7"/>
        <v>0</v>
      </c>
      <c r="BI122" s="184" t="e">
        <f>IF(#REF!&lt;&gt;0,BG122/#REF!,0)</f>
        <v>#REF!</v>
      </c>
      <c r="BK122" s="147"/>
      <c r="BL122" s="133"/>
      <c r="BM122" s="121">
        <f t="shared" si="8"/>
        <v>0</v>
      </c>
      <c r="BN122" s="106">
        <f t="shared" si="11"/>
        <v>0</v>
      </c>
      <c r="BO122" s="122">
        <f t="shared" si="9"/>
        <v>0</v>
      </c>
      <c r="BP122" s="123">
        <v>0</v>
      </c>
      <c r="BQ122" s="123">
        <v>0</v>
      </c>
      <c r="BR122" s="185">
        <f t="shared" si="10"/>
        <v>0</v>
      </c>
      <c r="BS122" s="107"/>
      <c r="BT122" s="132"/>
    </row>
    <row r="123" spans="1:72" ht="15" hidden="1" customHeight="1" x14ac:dyDescent="0.25">
      <c r="A123" s="130" t="s">
        <v>4</v>
      </c>
      <c r="B123" s="563"/>
      <c r="C123" s="564"/>
      <c r="D123" s="335">
        <v>0</v>
      </c>
      <c r="E123" s="336"/>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7"/>
      <c r="AY123" s="337"/>
      <c r="AZ123" s="337"/>
      <c r="BA123" s="337"/>
      <c r="BB123" s="337"/>
      <c r="BC123" s="337"/>
      <c r="BD123" s="337"/>
      <c r="BE123" s="338"/>
      <c r="BF123" s="339"/>
      <c r="BG123" s="342">
        <f t="shared" si="6"/>
        <v>0</v>
      </c>
      <c r="BH123" s="341">
        <f t="shared" si="7"/>
        <v>0</v>
      </c>
      <c r="BI123" s="184" t="e">
        <f>IF(#REF!&lt;&gt;0,BG123/#REF!,0)</f>
        <v>#REF!</v>
      </c>
      <c r="BK123" s="147"/>
      <c r="BL123" s="133"/>
      <c r="BM123" s="121">
        <f t="shared" si="8"/>
        <v>0</v>
      </c>
      <c r="BN123" s="106">
        <f t="shared" si="11"/>
        <v>0</v>
      </c>
      <c r="BO123" s="122">
        <f t="shared" si="9"/>
        <v>0</v>
      </c>
      <c r="BP123" s="123">
        <v>0</v>
      </c>
      <c r="BQ123" s="123">
        <v>0</v>
      </c>
      <c r="BR123" s="185">
        <f t="shared" si="10"/>
        <v>0</v>
      </c>
      <c r="BS123" s="107"/>
      <c r="BT123" s="132"/>
    </row>
    <row r="124" spans="1:72" ht="15" hidden="1" customHeight="1" x14ac:dyDescent="0.25">
      <c r="A124" s="130" t="s">
        <v>4</v>
      </c>
      <c r="B124" s="563"/>
      <c r="C124" s="564"/>
      <c r="D124" s="335">
        <v>0</v>
      </c>
      <c r="E124" s="336"/>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7"/>
      <c r="AN124" s="337"/>
      <c r="AO124" s="337"/>
      <c r="AP124" s="337"/>
      <c r="AQ124" s="337"/>
      <c r="AR124" s="337"/>
      <c r="AS124" s="337"/>
      <c r="AT124" s="337"/>
      <c r="AU124" s="337"/>
      <c r="AV124" s="337"/>
      <c r="AW124" s="337"/>
      <c r="AX124" s="337"/>
      <c r="AY124" s="337"/>
      <c r="AZ124" s="337"/>
      <c r="BA124" s="337"/>
      <c r="BB124" s="337"/>
      <c r="BC124" s="337"/>
      <c r="BD124" s="337"/>
      <c r="BE124" s="338"/>
      <c r="BF124" s="339"/>
      <c r="BG124" s="342">
        <f t="shared" si="6"/>
        <v>0</v>
      </c>
      <c r="BH124" s="341">
        <f t="shared" si="7"/>
        <v>0</v>
      </c>
      <c r="BI124" s="184" t="e">
        <f>IF(#REF!&lt;&gt;0,BG124/#REF!,0)</f>
        <v>#REF!</v>
      </c>
      <c r="BK124" s="147"/>
      <c r="BL124" s="133"/>
      <c r="BM124" s="121">
        <f t="shared" si="8"/>
        <v>0</v>
      </c>
      <c r="BN124" s="106">
        <f t="shared" si="11"/>
        <v>0</v>
      </c>
      <c r="BO124" s="122">
        <f t="shared" si="9"/>
        <v>0</v>
      </c>
      <c r="BP124" s="123">
        <v>0</v>
      </c>
      <c r="BQ124" s="123">
        <v>0</v>
      </c>
      <c r="BR124" s="185">
        <f t="shared" si="10"/>
        <v>0</v>
      </c>
      <c r="BS124" s="107"/>
      <c r="BT124" s="132"/>
    </row>
    <row r="125" spans="1:72" ht="15" hidden="1" customHeight="1" x14ac:dyDescent="0.25">
      <c r="A125" s="130" t="s">
        <v>4</v>
      </c>
      <c r="B125" s="563"/>
      <c r="C125" s="564"/>
      <c r="D125" s="335">
        <v>0</v>
      </c>
      <c r="E125" s="336"/>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337"/>
      <c r="AK125" s="337"/>
      <c r="AL125" s="337"/>
      <c r="AM125" s="337"/>
      <c r="AN125" s="337"/>
      <c r="AO125" s="337"/>
      <c r="AP125" s="337"/>
      <c r="AQ125" s="337"/>
      <c r="AR125" s="337"/>
      <c r="AS125" s="337"/>
      <c r="AT125" s="337"/>
      <c r="AU125" s="337"/>
      <c r="AV125" s="337"/>
      <c r="AW125" s="337"/>
      <c r="AX125" s="337"/>
      <c r="AY125" s="337"/>
      <c r="AZ125" s="337"/>
      <c r="BA125" s="337"/>
      <c r="BB125" s="337"/>
      <c r="BC125" s="337"/>
      <c r="BD125" s="337"/>
      <c r="BE125" s="338"/>
      <c r="BF125" s="339"/>
      <c r="BG125" s="342">
        <f t="shared" si="6"/>
        <v>0</v>
      </c>
      <c r="BH125" s="341">
        <f t="shared" si="7"/>
        <v>0</v>
      </c>
      <c r="BI125" s="184" t="e">
        <f>IF(#REF!&lt;&gt;0,BG125/#REF!,0)</f>
        <v>#REF!</v>
      </c>
      <c r="BK125" s="147"/>
      <c r="BL125" s="133"/>
      <c r="BM125" s="121">
        <f t="shared" si="8"/>
        <v>0</v>
      </c>
      <c r="BN125" s="106">
        <f t="shared" si="11"/>
        <v>0</v>
      </c>
      <c r="BO125" s="122">
        <f t="shared" si="9"/>
        <v>0</v>
      </c>
      <c r="BP125" s="123">
        <v>0</v>
      </c>
      <c r="BQ125" s="123">
        <v>0</v>
      </c>
      <c r="BR125" s="185">
        <f t="shared" si="10"/>
        <v>0</v>
      </c>
      <c r="BS125" s="107"/>
      <c r="BT125" s="132"/>
    </row>
    <row r="126" spans="1:72" ht="15" hidden="1" customHeight="1" x14ac:dyDescent="0.25">
      <c r="A126" s="130" t="s">
        <v>4</v>
      </c>
      <c r="B126" s="563"/>
      <c r="C126" s="564"/>
      <c r="D126" s="335">
        <v>0</v>
      </c>
      <c r="E126" s="336"/>
      <c r="F126" s="337"/>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337"/>
      <c r="AL126" s="337"/>
      <c r="AM126" s="337"/>
      <c r="AN126" s="337"/>
      <c r="AO126" s="337"/>
      <c r="AP126" s="337"/>
      <c r="AQ126" s="337"/>
      <c r="AR126" s="337"/>
      <c r="AS126" s="337"/>
      <c r="AT126" s="337"/>
      <c r="AU126" s="337"/>
      <c r="AV126" s="337"/>
      <c r="AW126" s="337"/>
      <c r="AX126" s="337"/>
      <c r="AY126" s="337"/>
      <c r="AZ126" s="337"/>
      <c r="BA126" s="337"/>
      <c r="BB126" s="337"/>
      <c r="BC126" s="337"/>
      <c r="BD126" s="337"/>
      <c r="BE126" s="338"/>
      <c r="BF126" s="339"/>
      <c r="BG126" s="342">
        <f t="shared" si="6"/>
        <v>0</v>
      </c>
      <c r="BH126" s="341">
        <f t="shared" si="7"/>
        <v>0</v>
      </c>
      <c r="BI126" s="184" t="e">
        <f>IF(#REF!&lt;&gt;0,BG126/#REF!,0)</f>
        <v>#REF!</v>
      </c>
      <c r="BK126" s="147"/>
      <c r="BL126" s="133"/>
      <c r="BM126" s="121">
        <f t="shared" si="8"/>
        <v>0</v>
      </c>
      <c r="BN126" s="106">
        <f t="shared" si="11"/>
        <v>0</v>
      </c>
      <c r="BO126" s="122">
        <f t="shared" si="9"/>
        <v>0</v>
      </c>
      <c r="BP126" s="123">
        <v>0</v>
      </c>
      <c r="BQ126" s="123">
        <v>0</v>
      </c>
      <c r="BR126" s="185">
        <f t="shared" si="10"/>
        <v>0</v>
      </c>
      <c r="BS126" s="107"/>
      <c r="BT126" s="132"/>
    </row>
    <row r="127" spans="1:72" ht="15" hidden="1" customHeight="1" x14ac:dyDescent="0.25">
      <c r="A127" s="130" t="s">
        <v>4</v>
      </c>
      <c r="B127" s="563"/>
      <c r="C127" s="564"/>
      <c r="D127" s="335">
        <v>0</v>
      </c>
      <c r="E127" s="336"/>
      <c r="F127" s="337"/>
      <c r="G127" s="337"/>
      <c r="H127" s="337"/>
      <c r="I127" s="337"/>
      <c r="J127" s="337"/>
      <c r="K127" s="337"/>
      <c r="L127" s="337"/>
      <c r="M127" s="337"/>
      <c r="N127" s="337"/>
      <c r="O127" s="337"/>
      <c r="P127" s="337"/>
      <c r="Q127" s="337"/>
      <c r="R127" s="337"/>
      <c r="S127" s="337"/>
      <c r="T127" s="337"/>
      <c r="U127" s="337"/>
      <c r="V127" s="337"/>
      <c r="W127" s="337"/>
      <c r="X127" s="337"/>
      <c r="Y127" s="337"/>
      <c r="Z127" s="337"/>
      <c r="AA127" s="337"/>
      <c r="AB127" s="337"/>
      <c r="AC127" s="337"/>
      <c r="AD127" s="337"/>
      <c r="AE127" s="337"/>
      <c r="AF127" s="337"/>
      <c r="AG127" s="337"/>
      <c r="AH127" s="337"/>
      <c r="AI127" s="337"/>
      <c r="AJ127" s="337"/>
      <c r="AK127" s="337"/>
      <c r="AL127" s="337"/>
      <c r="AM127" s="337"/>
      <c r="AN127" s="337"/>
      <c r="AO127" s="337"/>
      <c r="AP127" s="337"/>
      <c r="AQ127" s="337"/>
      <c r="AR127" s="337"/>
      <c r="AS127" s="337"/>
      <c r="AT127" s="337"/>
      <c r="AU127" s="337"/>
      <c r="AV127" s="337"/>
      <c r="AW127" s="337"/>
      <c r="AX127" s="337"/>
      <c r="AY127" s="337"/>
      <c r="AZ127" s="337"/>
      <c r="BA127" s="337"/>
      <c r="BB127" s="337"/>
      <c r="BC127" s="337"/>
      <c r="BD127" s="337"/>
      <c r="BE127" s="338"/>
      <c r="BF127" s="339"/>
      <c r="BG127" s="342">
        <f t="shared" si="6"/>
        <v>0</v>
      </c>
      <c r="BH127" s="341">
        <f t="shared" si="7"/>
        <v>0</v>
      </c>
      <c r="BI127" s="184" t="e">
        <f>IF(#REF!&lt;&gt;0,BG127/#REF!,0)</f>
        <v>#REF!</v>
      </c>
      <c r="BK127" s="147"/>
      <c r="BL127" s="133"/>
      <c r="BM127" s="121">
        <f t="shared" si="8"/>
        <v>0</v>
      </c>
      <c r="BN127" s="106">
        <f t="shared" si="11"/>
        <v>0</v>
      </c>
      <c r="BO127" s="122">
        <f t="shared" si="9"/>
        <v>0</v>
      </c>
      <c r="BP127" s="123">
        <v>0</v>
      </c>
      <c r="BQ127" s="123">
        <v>0</v>
      </c>
      <c r="BR127" s="185">
        <f t="shared" si="10"/>
        <v>0</v>
      </c>
      <c r="BS127" s="107"/>
      <c r="BT127" s="132"/>
    </row>
    <row r="128" spans="1:72" ht="15" hidden="1" customHeight="1" x14ac:dyDescent="0.25">
      <c r="A128" s="130" t="s">
        <v>4</v>
      </c>
      <c r="B128" s="563"/>
      <c r="C128" s="564"/>
      <c r="D128" s="335">
        <v>0</v>
      </c>
      <c r="E128" s="336"/>
      <c r="F128" s="337"/>
      <c r="G128" s="337"/>
      <c r="H128" s="337"/>
      <c r="I128" s="337"/>
      <c r="J128" s="337"/>
      <c r="K128" s="337"/>
      <c r="L128" s="337"/>
      <c r="M128" s="337"/>
      <c r="N128" s="337"/>
      <c r="O128" s="337"/>
      <c r="P128" s="337"/>
      <c r="Q128" s="337"/>
      <c r="R128" s="337"/>
      <c r="S128" s="337"/>
      <c r="T128" s="337"/>
      <c r="U128" s="337"/>
      <c r="V128" s="337"/>
      <c r="W128" s="337"/>
      <c r="X128" s="337"/>
      <c r="Y128" s="337"/>
      <c r="Z128" s="337"/>
      <c r="AA128" s="337"/>
      <c r="AB128" s="337"/>
      <c r="AC128" s="337"/>
      <c r="AD128" s="337"/>
      <c r="AE128" s="337"/>
      <c r="AF128" s="337"/>
      <c r="AG128" s="337"/>
      <c r="AH128" s="337"/>
      <c r="AI128" s="337"/>
      <c r="AJ128" s="337"/>
      <c r="AK128" s="337"/>
      <c r="AL128" s="337"/>
      <c r="AM128" s="337"/>
      <c r="AN128" s="337"/>
      <c r="AO128" s="337"/>
      <c r="AP128" s="337"/>
      <c r="AQ128" s="337"/>
      <c r="AR128" s="337"/>
      <c r="AS128" s="337"/>
      <c r="AT128" s="337"/>
      <c r="AU128" s="337"/>
      <c r="AV128" s="337"/>
      <c r="AW128" s="337"/>
      <c r="AX128" s="337"/>
      <c r="AY128" s="337"/>
      <c r="AZ128" s="337"/>
      <c r="BA128" s="337"/>
      <c r="BB128" s="337"/>
      <c r="BC128" s="337"/>
      <c r="BD128" s="337"/>
      <c r="BE128" s="338"/>
      <c r="BF128" s="339"/>
      <c r="BG128" s="342">
        <f t="shared" si="6"/>
        <v>0</v>
      </c>
      <c r="BH128" s="341">
        <f t="shared" si="7"/>
        <v>0</v>
      </c>
      <c r="BI128" s="184" t="e">
        <f>IF(#REF!&lt;&gt;0,BG128/#REF!,0)</f>
        <v>#REF!</v>
      </c>
      <c r="BK128" s="147"/>
      <c r="BL128" s="133"/>
      <c r="BM128" s="121">
        <f t="shared" si="8"/>
        <v>0</v>
      </c>
      <c r="BN128" s="106">
        <f t="shared" si="11"/>
        <v>0</v>
      </c>
      <c r="BO128" s="122">
        <f t="shared" si="9"/>
        <v>0</v>
      </c>
      <c r="BP128" s="123">
        <v>0</v>
      </c>
      <c r="BQ128" s="123">
        <v>0</v>
      </c>
      <c r="BR128" s="185">
        <f t="shared" si="10"/>
        <v>0</v>
      </c>
      <c r="BS128" s="107"/>
      <c r="BT128" s="132"/>
    </row>
    <row r="129" spans="1:72" ht="15" hidden="1" customHeight="1" x14ac:dyDescent="0.25">
      <c r="A129" s="130" t="s">
        <v>4</v>
      </c>
      <c r="B129" s="563"/>
      <c r="C129" s="564"/>
      <c r="D129" s="335">
        <v>0</v>
      </c>
      <c r="E129" s="336"/>
      <c r="F129" s="337"/>
      <c r="G129" s="337"/>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37"/>
      <c r="AV129" s="337"/>
      <c r="AW129" s="337"/>
      <c r="AX129" s="337"/>
      <c r="AY129" s="337"/>
      <c r="AZ129" s="337"/>
      <c r="BA129" s="337"/>
      <c r="BB129" s="337"/>
      <c r="BC129" s="337"/>
      <c r="BD129" s="337"/>
      <c r="BE129" s="338"/>
      <c r="BF129" s="339"/>
      <c r="BG129" s="342">
        <f t="shared" si="6"/>
        <v>0</v>
      </c>
      <c r="BH129" s="341">
        <f t="shared" si="7"/>
        <v>0</v>
      </c>
      <c r="BI129" s="184" t="e">
        <f>IF(#REF!&lt;&gt;0,BG129/#REF!,0)</f>
        <v>#REF!</v>
      </c>
      <c r="BK129" s="147"/>
      <c r="BL129" s="133"/>
      <c r="BM129" s="121">
        <f t="shared" si="8"/>
        <v>0</v>
      </c>
      <c r="BN129" s="106">
        <f t="shared" si="11"/>
        <v>0</v>
      </c>
      <c r="BO129" s="122">
        <f t="shared" si="9"/>
        <v>0</v>
      </c>
      <c r="BP129" s="123">
        <v>0</v>
      </c>
      <c r="BQ129" s="123">
        <v>0</v>
      </c>
      <c r="BR129" s="185">
        <f t="shared" si="10"/>
        <v>0</v>
      </c>
      <c r="BS129" s="107"/>
      <c r="BT129" s="132"/>
    </row>
    <row r="130" spans="1:72" ht="15" hidden="1" customHeight="1" x14ac:dyDescent="0.25">
      <c r="A130" s="130" t="s">
        <v>4</v>
      </c>
      <c r="B130" s="563"/>
      <c r="C130" s="564"/>
      <c r="D130" s="335">
        <v>0</v>
      </c>
      <c r="E130" s="336"/>
      <c r="F130" s="337"/>
      <c r="G130" s="337"/>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7"/>
      <c r="AY130" s="337"/>
      <c r="AZ130" s="337"/>
      <c r="BA130" s="337"/>
      <c r="BB130" s="337"/>
      <c r="BC130" s="337"/>
      <c r="BD130" s="337"/>
      <c r="BE130" s="338"/>
      <c r="BF130" s="339"/>
      <c r="BG130" s="342">
        <f t="shared" si="6"/>
        <v>0</v>
      </c>
      <c r="BH130" s="341">
        <f t="shared" si="7"/>
        <v>0</v>
      </c>
      <c r="BI130" s="184" t="e">
        <f>IF(#REF!&lt;&gt;0,BG130/#REF!,0)</f>
        <v>#REF!</v>
      </c>
      <c r="BK130" s="147"/>
      <c r="BL130" s="133"/>
      <c r="BM130" s="121">
        <f t="shared" si="8"/>
        <v>0</v>
      </c>
      <c r="BN130" s="106">
        <f t="shared" si="11"/>
        <v>0</v>
      </c>
      <c r="BO130" s="122">
        <f t="shared" si="9"/>
        <v>0</v>
      </c>
      <c r="BP130" s="123">
        <v>0</v>
      </c>
      <c r="BQ130" s="123">
        <v>0</v>
      </c>
      <c r="BR130" s="185">
        <f t="shared" si="10"/>
        <v>0</v>
      </c>
      <c r="BS130" s="107"/>
      <c r="BT130" s="132"/>
    </row>
    <row r="131" spans="1:72" ht="15" hidden="1" customHeight="1" x14ac:dyDescent="0.25">
      <c r="A131" s="130" t="s">
        <v>4</v>
      </c>
      <c r="B131" s="563"/>
      <c r="C131" s="564"/>
      <c r="D131" s="335">
        <v>0</v>
      </c>
      <c r="E131" s="336"/>
      <c r="F131" s="337"/>
      <c r="G131" s="337"/>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7"/>
      <c r="AY131" s="337"/>
      <c r="AZ131" s="337"/>
      <c r="BA131" s="337"/>
      <c r="BB131" s="337"/>
      <c r="BC131" s="337"/>
      <c r="BD131" s="337"/>
      <c r="BE131" s="338"/>
      <c r="BF131" s="339"/>
      <c r="BG131" s="342">
        <f t="shared" si="6"/>
        <v>0</v>
      </c>
      <c r="BH131" s="341">
        <f t="shared" si="7"/>
        <v>0</v>
      </c>
      <c r="BI131" s="184" t="e">
        <f>IF(#REF!&lt;&gt;0,BG131/#REF!,0)</f>
        <v>#REF!</v>
      </c>
      <c r="BK131" s="147"/>
      <c r="BL131" s="133"/>
      <c r="BM131" s="121">
        <f t="shared" si="8"/>
        <v>0</v>
      </c>
      <c r="BN131" s="106">
        <f t="shared" si="11"/>
        <v>0</v>
      </c>
      <c r="BO131" s="122">
        <f t="shared" si="9"/>
        <v>0</v>
      </c>
      <c r="BP131" s="123">
        <v>0</v>
      </c>
      <c r="BQ131" s="123">
        <v>0</v>
      </c>
      <c r="BR131" s="185">
        <f t="shared" si="10"/>
        <v>0</v>
      </c>
      <c r="BS131" s="107"/>
      <c r="BT131" s="132"/>
    </row>
    <row r="132" spans="1:72" ht="15" hidden="1" customHeight="1" x14ac:dyDescent="0.25">
      <c r="A132" s="130" t="s">
        <v>4</v>
      </c>
      <c r="B132" s="563"/>
      <c r="C132" s="564"/>
      <c r="D132" s="335">
        <v>0</v>
      </c>
      <c r="E132" s="336"/>
      <c r="F132" s="337"/>
      <c r="G132" s="337"/>
      <c r="H132" s="337"/>
      <c r="I132" s="337"/>
      <c r="J132" s="337"/>
      <c r="K132" s="337"/>
      <c r="L132" s="337"/>
      <c r="M132" s="337"/>
      <c r="N132" s="337"/>
      <c r="O132" s="337"/>
      <c r="P132" s="337"/>
      <c r="Q132" s="337"/>
      <c r="R132" s="337"/>
      <c r="S132" s="337"/>
      <c r="T132" s="337"/>
      <c r="U132" s="337"/>
      <c r="V132" s="337"/>
      <c r="W132" s="337"/>
      <c r="X132" s="337"/>
      <c r="Y132" s="337"/>
      <c r="Z132" s="337"/>
      <c r="AA132" s="337"/>
      <c r="AB132" s="337"/>
      <c r="AC132" s="337"/>
      <c r="AD132" s="337"/>
      <c r="AE132" s="337"/>
      <c r="AF132" s="337"/>
      <c r="AG132" s="337"/>
      <c r="AH132" s="337"/>
      <c r="AI132" s="337"/>
      <c r="AJ132" s="337"/>
      <c r="AK132" s="337"/>
      <c r="AL132" s="337"/>
      <c r="AM132" s="337"/>
      <c r="AN132" s="337"/>
      <c r="AO132" s="337"/>
      <c r="AP132" s="337"/>
      <c r="AQ132" s="337"/>
      <c r="AR132" s="337"/>
      <c r="AS132" s="337"/>
      <c r="AT132" s="337"/>
      <c r="AU132" s="337"/>
      <c r="AV132" s="337"/>
      <c r="AW132" s="337"/>
      <c r="AX132" s="337"/>
      <c r="AY132" s="337"/>
      <c r="AZ132" s="337"/>
      <c r="BA132" s="337"/>
      <c r="BB132" s="337"/>
      <c r="BC132" s="337"/>
      <c r="BD132" s="337"/>
      <c r="BE132" s="338"/>
      <c r="BF132" s="339"/>
      <c r="BG132" s="342">
        <f t="shared" si="6"/>
        <v>0</v>
      </c>
      <c r="BH132" s="341">
        <f t="shared" si="7"/>
        <v>0</v>
      </c>
      <c r="BI132" s="184" t="e">
        <f>IF(#REF!&lt;&gt;0,BG132/#REF!,0)</f>
        <v>#REF!</v>
      </c>
      <c r="BK132" s="147"/>
      <c r="BL132" s="133"/>
      <c r="BM132" s="121">
        <f t="shared" si="8"/>
        <v>0</v>
      </c>
      <c r="BN132" s="106">
        <f t="shared" si="11"/>
        <v>0</v>
      </c>
      <c r="BO132" s="122">
        <f t="shared" si="9"/>
        <v>0</v>
      </c>
      <c r="BP132" s="123">
        <v>0</v>
      </c>
      <c r="BQ132" s="123">
        <v>0</v>
      </c>
      <c r="BR132" s="185">
        <f t="shared" si="10"/>
        <v>0</v>
      </c>
      <c r="BS132" s="107"/>
      <c r="BT132" s="132"/>
    </row>
    <row r="133" spans="1:72" ht="15" hidden="1" customHeight="1" x14ac:dyDescent="0.25">
      <c r="A133" s="130" t="s">
        <v>4</v>
      </c>
      <c r="B133" s="563"/>
      <c r="C133" s="564"/>
      <c r="D133" s="335">
        <v>0</v>
      </c>
      <c r="E133" s="336"/>
      <c r="F133" s="337"/>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7"/>
      <c r="AY133" s="337"/>
      <c r="AZ133" s="337"/>
      <c r="BA133" s="337"/>
      <c r="BB133" s="337"/>
      <c r="BC133" s="337"/>
      <c r="BD133" s="337"/>
      <c r="BE133" s="338"/>
      <c r="BF133" s="339"/>
      <c r="BG133" s="342">
        <f t="shared" si="6"/>
        <v>0</v>
      </c>
      <c r="BH133" s="341">
        <f t="shared" si="7"/>
        <v>0</v>
      </c>
      <c r="BI133" s="184" t="e">
        <f>IF(#REF!&lt;&gt;0,BG133/#REF!,0)</f>
        <v>#REF!</v>
      </c>
      <c r="BK133" s="147"/>
      <c r="BL133" s="133"/>
      <c r="BM133" s="121">
        <f t="shared" si="8"/>
        <v>0</v>
      </c>
      <c r="BN133" s="106">
        <f t="shared" si="11"/>
        <v>0</v>
      </c>
      <c r="BO133" s="122">
        <f t="shared" si="9"/>
        <v>0</v>
      </c>
      <c r="BP133" s="123">
        <v>0</v>
      </c>
      <c r="BQ133" s="123">
        <v>0</v>
      </c>
      <c r="BR133" s="185">
        <f t="shared" si="10"/>
        <v>0</v>
      </c>
      <c r="BS133" s="107"/>
      <c r="BT133" s="132"/>
    </row>
    <row r="134" spans="1:72" ht="15" hidden="1" customHeight="1" x14ac:dyDescent="0.25">
      <c r="A134" s="130" t="s">
        <v>4</v>
      </c>
      <c r="B134" s="563"/>
      <c r="C134" s="564"/>
      <c r="D134" s="335">
        <v>0</v>
      </c>
      <c r="E134" s="336"/>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8"/>
      <c r="BF134" s="339"/>
      <c r="BG134" s="342">
        <f t="shared" si="6"/>
        <v>0</v>
      </c>
      <c r="BH134" s="341">
        <f t="shared" si="7"/>
        <v>0</v>
      </c>
      <c r="BI134" s="184" t="e">
        <f>IF(#REF!&lt;&gt;0,BG134/#REF!,0)</f>
        <v>#REF!</v>
      </c>
      <c r="BK134" s="147"/>
      <c r="BL134" s="133"/>
      <c r="BM134" s="121">
        <f t="shared" si="8"/>
        <v>0</v>
      </c>
      <c r="BN134" s="106">
        <f t="shared" si="11"/>
        <v>0</v>
      </c>
      <c r="BO134" s="122">
        <f t="shared" si="9"/>
        <v>0</v>
      </c>
      <c r="BP134" s="123">
        <v>0</v>
      </c>
      <c r="BQ134" s="123">
        <v>0</v>
      </c>
      <c r="BR134" s="185">
        <f t="shared" si="10"/>
        <v>0</v>
      </c>
      <c r="BS134" s="107"/>
      <c r="BT134" s="132"/>
    </row>
    <row r="135" spans="1:72" ht="15" hidden="1" customHeight="1" x14ac:dyDescent="0.25">
      <c r="A135" s="130" t="s">
        <v>4</v>
      </c>
      <c r="B135" s="563"/>
      <c r="C135" s="564"/>
      <c r="D135" s="335">
        <v>0</v>
      </c>
      <c r="E135" s="336"/>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7"/>
      <c r="AY135" s="337"/>
      <c r="AZ135" s="337"/>
      <c r="BA135" s="337"/>
      <c r="BB135" s="337"/>
      <c r="BC135" s="337"/>
      <c r="BD135" s="337"/>
      <c r="BE135" s="338"/>
      <c r="BF135" s="339"/>
      <c r="BG135" s="342">
        <f t="shared" si="6"/>
        <v>0</v>
      </c>
      <c r="BH135" s="341">
        <f t="shared" si="7"/>
        <v>0</v>
      </c>
      <c r="BI135" s="184" t="e">
        <f>IF(#REF!&lt;&gt;0,BG135/#REF!,0)</f>
        <v>#REF!</v>
      </c>
      <c r="BK135" s="147"/>
      <c r="BL135" s="133"/>
      <c r="BM135" s="121">
        <f t="shared" si="8"/>
        <v>0</v>
      </c>
      <c r="BN135" s="106">
        <f t="shared" si="11"/>
        <v>0</v>
      </c>
      <c r="BO135" s="122">
        <f t="shared" si="9"/>
        <v>0</v>
      </c>
      <c r="BP135" s="123">
        <v>0</v>
      </c>
      <c r="BQ135" s="123">
        <v>0</v>
      </c>
      <c r="BR135" s="185">
        <f t="shared" si="10"/>
        <v>0</v>
      </c>
      <c r="BS135" s="107"/>
      <c r="BT135" s="132"/>
    </row>
    <row r="136" spans="1:72" ht="15" hidden="1" customHeight="1" x14ac:dyDescent="0.25">
      <c r="A136" s="130" t="s">
        <v>4</v>
      </c>
      <c r="B136" s="563"/>
      <c r="C136" s="564"/>
      <c r="D136" s="335">
        <v>0</v>
      </c>
      <c r="E136" s="336"/>
      <c r="F136" s="337"/>
      <c r="G136" s="337"/>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7"/>
      <c r="AY136" s="337"/>
      <c r="AZ136" s="337"/>
      <c r="BA136" s="337"/>
      <c r="BB136" s="337"/>
      <c r="BC136" s="337"/>
      <c r="BD136" s="337"/>
      <c r="BE136" s="338"/>
      <c r="BF136" s="339"/>
      <c r="BG136" s="342">
        <f t="shared" si="6"/>
        <v>0</v>
      </c>
      <c r="BH136" s="341">
        <f t="shared" si="7"/>
        <v>0</v>
      </c>
      <c r="BI136" s="184" t="e">
        <f>IF(#REF!&lt;&gt;0,BG136/#REF!,0)</f>
        <v>#REF!</v>
      </c>
      <c r="BK136" s="147"/>
      <c r="BL136" s="133"/>
      <c r="BM136" s="121">
        <f t="shared" si="8"/>
        <v>0</v>
      </c>
      <c r="BN136" s="106">
        <f t="shared" si="11"/>
        <v>0</v>
      </c>
      <c r="BO136" s="122">
        <f t="shared" si="9"/>
        <v>0</v>
      </c>
      <c r="BP136" s="123">
        <v>0</v>
      </c>
      <c r="BQ136" s="123">
        <v>0</v>
      </c>
      <c r="BR136" s="185">
        <f t="shared" si="10"/>
        <v>0</v>
      </c>
      <c r="BS136" s="107"/>
      <c r="BT136" s="132"/>
    </row>
    <row r="137" spans="1:72" ht="15" hidden="1" customHeight="1" x14ac:dyDescent="0.25">
      <c r="A137" s="130" t="s">
        <v>4</v>
      </c>
      <c r="B137" s="563"/>
      <c r="C137" s="564"/>
      <c r="D137" s="335">
        <v>0</v>
      </c>
      <c r="E137" s="336"/>
      <c r="F137" s="337"/>
      <c r="G137" s="337"/>
      <c r="H137" s="337"/>
      <c r="I137" s="337"/>
      <c r="J137" s="337"/>
      <c r="K137" s="337"/>
      <c r="L137" s="337"/>
      <c r="M137" s="337"/>
      <c r="N137" s="337"/>
      <c r="O137" s="337"/>
      <c r="P137" s="337"/>
      <c r="Q137" s="337"/>
      <c r="R137" s="337"/>
      <c r="S137" s="337"/>
      <c r="T137" s="337"/>
      <c r="U137" s="337"/>
      <c r="V137" s="337"/>
      <c r="W137" s="337"/>
      <c r="X137" s="337"/>
      <c r="Y137" s="337"/>
      <c r="Z137" s="337"/>
      <c r="AA137" s="337"/>
      <c r="AB137" s="337"/>
      <c r="AC137" s="337"/>
      <c r="AD137" s="337"/>
      <c r="AE137" s="337"/>
      <c r="AF137" s="337"/>
      <c r="AG137" s="337"/>
      <c r="AH137" s="337"/>
      <c r="AI137" s="337"/>
      <c r="AJ137" s="337"/>
      <c r="AK137" s="337"/>
      <c r="AL137" s="337"/>
      <c r="AM137" s="337"/>
      <c r="AN137" s="337"/>
      <c r="AO137" s="337"/>
      <c r="AP137" s="337"/>
      <c r="AQ137" s="337"/>
      <c r="AR137" s="337"/>
      <c r="AS137" s="337"/>
      <c r="AT137" s="337"/>
      <c r="AU137" s="337"/>
      <c r="AV137" s="337"/>
      <c r="AW137" s="337"/>
      <c r="AX137" s="337"/>
      <c r="AY137" s="337"/>
      <c r="AZ137" s="337"/>
      <c r="BA137" s="337"/>
      <c r="BB137" s="337"/>
      <c r="BC137" s="337"/>
      <c r="BD137" s="337"/>
      <c r="BE137" s="338"/>
      <c r="BF137" s="339"/>
      <c r="BG137" s="342">
        <f t="shared" ref="BG137:BG200" si="12">SUM(F137:BD137)</f>
        <v>0</v>
      </c>
      <c r="BH137" s="341">
        <f t="shared" ref="BH137:BH200" si="13">(D137/232)*BG137</f>
        <v>0</v>
      </c>
      <c r="BI137" s="184" t="e">
        <f>IF(#REF!&lt;&gt;0,BG137/#REF!,0)</f>
        <v>#REF!</v>
      </c>
      <c r="BK137" s="147"/>
      <c r="BL137" s="133"/>
      <c r="BM137" s="121">
        <f t="shared" ref="BM137:BM200" si="14">IF(D137&gt;0,MIN($BM$6,D137),0)</f>
        <v>0</v>
      </c>
      <c r="BN137" s="106">
        <f t="shared" si="11"/>
        <v>0</v>
      </c>
      <c r="BO137" s="122">
        <f t="shared" si="9"/>
        <v>0</v>
      </c>
      <c r="BP137" s="123">
        <v>0</v>
      </c>
      <c r="BQ137" s="123">
        <v>0</v>
      </c>
      <c r="BR137" s="185">
        <f t="shared" si="10"/>
        <v>0</v>
      </c>
      <c r="BS137" s="107"/>
      <c r="BT137" s="132"/>
    </row>
    <row r="138" spans="1:72" ht="15" hidden="1" customHeight="1" x14ac:dyDescent="0.25">
      <c r="A138" s="130" t="s">
        <v>4</v>
      </c>
      <c r="B138" s="563"/>
      <c r="C138" s="564"/>
      <c r="D138" s="335">
        <v>0</v>
      </c>
      <c r="E138" s="336"/>
      <c r="F138" s="337"/>
      <c r="G138" s="337"/>
      <c r="H138" s="337"/>
      <c r="I138" s="337"/>
      <c r="J138" s="337"/>
      <c r="K138" s="337"/>
      <c r="L138" s="337"/>
      <c r="M138" s="337"/>
      <c r="N138" s="337"/>
      <c r="O138" s="337"/>
      <c r="P138" s="337"/>
      <c r="Q138" s="337"/>
      <c r="R138" s="337"/>
      <c r="S138" s="337"/>
      <c r="T138" s="337"/>
      <c r="U138" s="337"/>
      <c r="V138" s="337"/>
      <c r="W138" s="337"/>
      <c r="X138" s="337"/>
      <c r="Y138" s="337"/>
      <c r="Z138" s="337"/>
      <c r="AA138" s="337"/>
      <c r="AB138" s="337"/>
      <c r="AC138" s="337"/>
      <c r="AD138" s="337"/>
      <c r="AE138" s="337"/>
      <c r="AF138" s="337"/>
      <c r="AG138" s="337"/>
      <c r="AH138" s="337"/>
      <c r="AI138" s="337"/>
      <c r="AJ138" s="337"/>
      <c r="AK138" s="337"/>
      <c r="AL138" s="337"/>
      <c r="AM138" s="337"/>
      <c r="AN138" s="337"/>
      <c r="AO138" s="337"/>
      <c r="AP138" s="337"/>
      <c r="AQ138" s="337"/>
      <c r="AR138" s="337"/>
      <c r="AS138" s="337"/>
      <c r="AT138" s="337"/>
      <c r="AU138" s="337"/>
      <c r="AV138" s="337"/>
      <c r="AW138" s="337"/>
      <c r="AX138" s="337"/>
      <c r="AY138" s="337"/>
      <c r="AZ138" s="337"/>
      <c r="BA138" s="337"/>
      <c r="BB138" s="337"/>
      <c r="BC138" s="337"/>
      <c r="BD138" s="337"/>
      <c r="BE138" s="338"/>
      <c r="BF138" s="339"/>
      <c r="BG138" s="342">
        <f t="shared" si="12"/>
        <v>0</v>
      </c>
      <c r="BH138" s="341">
        <f t="shared" si="13"/>
        <v>0</v>
      </c>
      <c r="BI138" s="184" t="e">
        <f>IF(#REF!&lt;&gt;0,BG138/#REF!,0)</f>
        <v>#REF!</v>
      </c>
      <c r="BK138" s="147"/>
      <c r="BL138" s="133"/>
      <c r="BM138" s="121">
        <f t="shared" si="14"/>
        <v>0</v>
      </c>
      <c r="BN138" s="106">
        <f t="shared" si="11"/>
        <v>0</v>
      </c>
      <c r="BO138" s="122">
        <f t="shared" ref="BO138:BO201" si="15">MIN(BH138,(BM138/232)*BN138)</f>
        <v>0</v>
      </c>
      <c r="BP138" s="123">
        <v>0</v>
      </c>
      <c r="BQ138" s="123">
        <v>0</v>
      </c>
      <c r="BR138" s="185">
        <f t="shared" ref="BR138:BR201" si="16">BH138-BO138-BP138-BQ138</f>
        <v>0</v>
      </c>
      <c r="BS138" s="107"/>
      <c r="BT138" s="132"/>
    </row>
    <row r="139" spans="1:72" ht="15" hidden="1" customHeight="1" x14ac:dyDescent="0.25">
      <c r="A139" s="130" t="s">
        <v>4</v>
      </c>
      <c r="B139" s="563"/>
      <c r="C139" s="564"/>
      <c r="D139" s="335">
        <v>0</v>
      </c>
      <c r="E139" s="336"/>
      <c r="F139" s="337"/>
      <c r="G139" s="337"/>
      <c r="H139" s="337"/>
      <c r="I139" s="337"/>
      <c r="J139" s="337"/>
      <c r="K139" s="337"/>
      <c r="L139" s="337"/>
      <c r="M139" s="337"/>
      <c r="N139" s="337"/>
      <c r="O139" s="337"/>
      <c r="P139" s="337"/>
      <c r="Q139" s="337"/>
      <c r="R139" s="337"/>
      <c r="S139" s="337"/>
      <c r="T139" s="337"/>
      <c r="U139" s="337"/>
      <c r="V139" s="337"/>
      <c r="W139" s="337"/>
      <c r="X139" s="337"/>
      <c r="Y139" s="337"/>
      <c r="Z139" s="337"/>
      <c r="AA139" s="337"/>
      <c r="AB139" s="337"/>
      <c r="AC139" s="337"/>
      <c r="AD139" s="337"/>
      <c r="AE139" s="337"/>
      <c r="AF139" s="337"/>
      <c r="AG139" s="337"/>
      <c r="AH139" s="337"/>
      <c r="AI139" s="337"/>
      <c r="AJ139" s="337"/>
      <c r="AK139" s="337"/>
      <c r="AL139" s="337"/>
      <c r="AM139" s="337"/>
      <c r="AN139" s="337"/>
      <c r="AO139" s="337"/>
      <c r="AP139" s="337"/>
      <c r="AQ139" s="337"/>
      <c r="AR139" s="337"/>
      <c r="AS139" s="337"/>
      <c r="AT139" s="337"/>
      <c r="AU139" s="337"/>
      <c r="AV139" s="337"/>
      <c r="AW139" s="337"/>
      <c r="AX139" s="337"/>
      <c r="AY139" s="337"/>
      <c r="AZ139" s="337"/>
      <c r="BA139" s="337"/>
      <c r="BB139" s="337"/>
      <c r="BC139" s="337"/>
      <c r="BD139" s="337"/>
      <c r="BE139" s="338"/>
      <c r="BF139" s="339"/>
      <c r="BG139" s="342">
        <f t="shared" si="12"/>
        <v>0</v>
      </c>
      <c r="BH139" s="341">
        <f t="shared" si="13"/>
        <v>0</v>
      </c>
      <c r="BI139" s="184" t="e">
        <f>IF(#REF!&lt;&gt;0,BG139/#REF!,0)</f>
        <v>#REF!</v>
      </c>
      <c r="BK139" s="147"/>
      <c r="BL139" s="133"/>
      <c r="BM139" s="121">
        <f t="shared" si="14"/>
        <v>0</v>
      </c>
      <c r="BN139" s="106">
        <f t="shared" ref="BN139:BN202" si="17">BG139</f>
        <v>0</v>
      </c>
      <c r="BO139" s="122">
        <f t="shared" si="15"/>
        <v>0</v>
      </c>
      <c r="BP139" s="123">
        <v>0</v>
      </c>
      <c r="BQ139" s="123">
        <v>0</v>
      </c>
      <c r="BR139" s="185">
        <f t="shared" si="16"/>
        <v>0</v>
      </c>
      <c r="BS139" s="107"/>
      <c r="BT139" s="132"/>
    </row>
    <row r="140" spans="1:72" ht="15" hidden="1" customHeight="1" x14ac:dyDescent="0.25">
      <c r="A140" s="130" t="s">
        <v>4</v>
      </c>
      <c r="B140" s="563"/>
      <c r="C140" s="564"/>
      <c r="D140" s="335">
        <v>0</v>
      </c>
      <c r="E140" s="336"/>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337"/>
      <c r="AE140" s="337"/>
      <c r="AF140" s="337"/>
      <c r="AG140" s="337"/>
      <c r="AH140" s="337"/>
      <c r="AI140" s="337"/>
      <c r="AJ140" s="337"/>
      <c r="AK140" s="337"/>
      <c r="AL140" s="337"/>
      <c r="AM140" s="337"/>
      <c r="AN140" s="337"/>
      <c r="AO140" s="337"/>
      <c r="AP140" s="337"/>
      <c r="AQ140" s="337"/>
      <c r="AR140" s="337"/>
      <c r="AS140" s="337"/>
      <c r="AT140" s="337"/>
      <c r="AU140" s="337"/>
      <c r="AV140" s="337"/>
      <c r="AW140" s="337"/>
      <c r="AX140" s="337"/>
      <c r="AY140" s="337"/>
      <c r="AZ140" s="337"/>
      <c r="BA140" s="337"/>
      <c r="BB140" s="337"/>
      <c r="BC140" s="337"/>
      <c r="BD140" s="337"/>
      <c r="BE140" s="338"/>
      <c r="BF140" s="339"/>
      <c r="BG140" s="342">
        <f t="shared" si="12"/>
        <v>0</v>
      </c>
      <c r="BH140" s="341">
        <f t="shared" si="13"/>
        <v>0</v>
      </c>
      <c r="BI140" s="184" t="e">
        <f>IF(#REF!&lt;&gt;0,BG140/#REF!,0)</f>
        <v>#REF!</v>
      </c>
      <c r="BK140" s="147"/>
      <c r="BL140" s="133"/>
      <c r="BM140" s="121">
        <f t="shared" si="14"/>
        <v>0</v>
      </c>
      <c r="BN140" s="106">
        <f t="shared" si="17"/>
        <v>0</v>
      </c>
      <c r="BO140" s="122">
        <f t="shared" si="15"/>
        <v>0</v>
      </c>
      <c r="BP140" s="123">
        <v>0</v>
      </c>
      <c r="BQ140" s="123">
        <v>0</v>
      </c>
      <c r="BR140" s="185">
        <f t="shared" si="16"/>
        <v>0</v>
      </c>
      <c r="BS140" s="107"/>
      <c r="BT140" s="132"/>
    </row>
    <row r="141" spans="1:72" ht="15" hidden="1" customHeight="1" x14ac:dyDescent="0.25">
      <c r="A141" s="130" t="s">
        <v>4</v>
      </c>
      <c r="B141" s="563"/>
      <c r="C141" s="564"/>
      <c r="D141" s="335">
        <v>0</v>
      </c>
      <c r="E141" s="336"/>
      <c r="F141" s="337"/>
      <c r="G141" s="337"/>
      <c r="H141" s="337"/>
      <c r="I141" s="337"/>
      <c r="J141" s="337"/>
      <c r="K141" s="337"/>
      <c r="L141" s="337"/>
      <c r="M141" s="337"/>
      <c r="N141" s="337"/>
      <c r="O141" s="337"/>
      <c r="P141" s="337"/>
      <c r="Q141" s="337"/>
      <c r="R141" s="337"/>
      <c r="S141" s="337"/>
      <c r="T141" s="337"/>
      <c r="U141" s="337"/>
      <c r="V141" s="337"/>
      <c r="W141" s="337"/>
      <c r="X141" s="337"/>
      <c r="Y141" s="337"/>
      <c r="Z141" s="337"/>
      <c r="AA141" s="337"/>
      <c r="AB141" s="337"/>
      <c r="AC141" s="337"/>
      <c r="AD141" s="337"/>
      <c r="AE141" s="337"/>
      <c r="AF141" s="337"/>
      <c r="AG141" s="337"/>
      <c r="AH141" s="337"/>
      <c r="AI141" s="337"/>
      <c r="AJ141" s="337"/>
      <c r="AK141" s="337"/>
      <c r="AL141" s="337"/>
      <c r="AM141" s="337"/>
      <c r="AN141" s="337"/>
      <c r="AO141" s="337"/>
      <c r="AP141" s="337"/>
      <c r="AQ141" s="337"/>
      <c r="AR141" s="337"/>
      <c r="AS141" s="337"/>
      <c r="AT141" s="337"/>
      <c r="AU141" s="337"/>
      <c r="AV141" s="337"/>
      <c r="AW141" s="337"/>
      <c r="AX141" s="337"/>
      <c r="AY141" s="337"/>
      <c r="AZ141" s="337"/>
      <c r="BA141" s="337"/>
      <c r="BB141" s="337"/>
      <c r="BC141" s="337"/>
      <c r="BD141" s="337"/>
      <c r="BE141" s="338"/>
      <c r="BF141" s="339"/>
      <c r="BG141" s="342">
        <f t="shared" si="12"/>
        <v>0</v>
      </c>
      <c r="BH141" s="341">
        <f t="shared" si="13"/>
        <v>0</v>
      </c>
      <c r="BI141" s="184" t="e">
        <f>IF(#REF!&lt;&gt;0,BG141/#REF!,0)</f>
        <v>#REF!</v>
      </c>
      <c r="BK141" s="147"/>
      <c r="BL141" s="133"/>
      <c r="BM141" s="121">
        <f t="shared" si="14"/>
        <v>0</v>
      </c>
      <c r="BN141" s="106">
        <f t="shared" si="17"/>
        <v>0</v>
      </c>
      <c r="BO141" s="122">
        <f t="shared" si="15"/>
        <v>0</v>
      </c>
      <c r="BP141" s="123">
        <v>0</v>
      </c>
      <c r="BQ141" s="123">
        <v>0</v>
      </c>
      <c r="BR141" s="185">
        <f t="shared" si="16"/>
        <v>0</v>
      </c>
      <c r="BS141" s="107"/>
      <c r="BT141" s="132"/>
    </row>
    <row r="142" spans="1:72" ht="15" hidden="1" customHeight="1" x14ac:dyDescent="0.25">
      <c r="A142" s="130" t="s">
        <v>4</v>
      </c>
      <c r="B142" s="563"/>
      <c r="C142" s="564"/>
      <c r="D142" s="335">
        <v>0</v>
      </c>
      <c r="E142" s="336"/>
      <c r="F142" s="337"/>
      <c r="G142" s="337"/>
      <c r="H142" s="337"/>
      <c r="I142" s="337"/>
      <c r="J142" s="337"/>
      <c r="K142" s="337"/>
      <c r="L142" s="337"/>
      <c r="M142" s="337"/>
      <c r="N142" s="337"/>
      <c r="O142" s="337"/>
      <c r="P142" s="337"/>
      <c r="Q142" s="337"/>
      <c r="R142" s="337"/>
      <c r="S142" s="337"/>
      <c r="T142" s="337"/>
      <c r="U142" s="337"/>
      <c r="V142" s="337"/>
      <c r="W142" s="337"/>
      <c r="X142" s="337"/>
      <c r="Y142" s="337"/>
      <c r="Z142" s="337"/>
      <c r="AA142" s="337"/>
      <c r="AB142" s="337"/>
      <c r="AC142" s="337"/>
      <c r="AD142" s="337"/>
      <c r="AE142" s="337"/>
      <c r="AF142" s="337"/>
      <c r="AG142" s="337"/>
      <c r="AH142" s="337"/>
      <c r="AI142" s="337"/>
      <c r="AJ142" s="337"/>
      <c r="AK142" s="337"/>
      <c r="AL142" s="337"/>
      <c r="AM142" s="337"/>
      <c r="AN142" s="337"/>
      <c r="AO142" s="337"/>
      <c r="AP142" s="337"/>
      <c r="AQ142" s="337"/>
      <c r="AR142" s="337"/>
      <c r="AS142" s="337"/>
      <c r="AT142" s="337"/>
      <c r="AU142" s="337"/>
      <c r="AV142" s="337"/>
      <c r="AW142" s="337"/>
      <c r="AX142" s="337"/>
      <c r="AY142" s="337"/>
      <c r="AZ142" s="337"/>
      <c r="BA142" s="337"/>
      <c r="BB142" s="337"/>
      <c r="BC142" s="337"/>
      <c r="BD142" s="337"/>
      <c r="BE142" s="338"/>
      <c r="BF142" s="339"/>
      <c r="BG142" s="342">
        <f t="shared" si="12"/>
        <v>0</v>
      </c>
      <c r="BH142" s="341">
        <f t="shared" si="13"/>
        <v>0</v>
      </c>
      <c r="BI142" s="184" t="e">
        <f>IF(#REF!&lt;&gt;0,BG142/#REF!,0)</f>
        <v>#REF!</v>
      </c>
      <c r="BK142" s="147"/>
      <c r="BL142" s="133"/>
      <c r="BM142" s="121">
        <f t="shared" si="14"/>
        <v>0</v>
      </c>
      <c r="BN142" s="106">
        <f t="shared" si="17"/>
        <v>0</v>
      </c>
      <c r="BO142" s="122">
        <f t="shared" si="15"/>
        <v>0</v>
      </c>
      <c r="BP142" s="123">
        <v>0</v>
      </c>
      <c r="BQ142" s="123">
        <v>0</v>
      </c>
      <c r="BR142" s="185">
        <f t="shared" si="16"/>
        <v>0</v>
      </c>
      <c r="BS142" s="107"/>
      <c r="BT142" s="132"/>
    </row>
    <row r="143" spans="1:72" ht="15" hidden="1" customHeight="1" x14ac:dyDescent="0.25">
      <c r="A143" s="130" t="s">
        <v>4</v>
      </c>
      <c r="B143" s="563"/>
      <c r="C143" s="564"/>
      <c r="D143" s="335">
        <v>0</v>
      </c>
      <c r="E143" s="336"/>
      <c r="F143" s="337"/>
      <c r="G143" s="337"/>
      <c r="H143" s="337"/>
      <c r="I143" s="337"/>
      <c r="J143" s="337"/>
      <c r="K143" s="337"/>
      <c r="L143" s="337"/>
      <c r="M143" s="337"/>
      <c r="N143" s="337"/>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7"/>
      <c r="AK143" s="337"/>
      <c r="AL143" s="337"/>
      <c r="AM143" s="337"/>
      <c r="AN143" s="337"/>
      <c r="AO143" s="337"/>
      <c r="AP143" s="337"/>
      <c r="AQ143" s="337"/>
      <c r="AR143" s="337"/>
      <c r="AS143" s="337"/>
      <c r="AT143" s="337"/>
      <c r="AU143" s="337"/>
      <c r="AV143" s="337"/>
      <c r="AW143" s="337"/>
      <c r="AX143" s="337"/>
      <c r="AY143" s="337"/>
      <c r="AZ143" s="337"/>
      <c r="BA143" s="337"/>
      <c r="BB143" s="337"/>
      <c r="BC143" s="337"/>
      <c r="BD143" s="337"/>
      <c r="BE143" s="338"/>
      <c r="BF143" s="339"/>
      <c r="BG143" s="342">
        <f t="shared" si="12"/>
        <v>0</v>
      </c>
      <c r="BH143" s="341">
        <f t="shared" si="13"/>
        <v>0</v>
      </c>
      <c r="BI143" s="184" t="e">
        <f>IF(#REF!&lt;&gt;0,BG143/#REF!,0)</f>
        <v>#REF!</v>
      </c>
      <c r="BK143" s="147"/>
      <c r="BL143" s="133"/>
      <c r="BM143" s="121">
        <f t="shared" si="14"/>
        <v>0</v>
      </c>
      <c r="BN143" s="106">
        <f t="shared" si="17"/>
        <v>0</v>
      </c>
      <c r="BO143" s="122">
        <f t="shared" si="15"/>
        <v>0</v>
      </c>
      <c r="BP143" s="123">
        <v>0</v>
      </c>
      <c r="BQ143" s="123">
        <v>0</v>
      </c>
      <c r="BR143" s="185">
        <f t="shared" si="16"/>
        <v>0</v>
      </c>
      <c r="BS143" s="107"/>
      <c r="BT143" s="132"/>
    </row>
    <row r="144" spans="1:72" ht="15" hidden="1" customHeight="1" x14ac:dyDescent="0.25">
      <c r="A144" s="130" t="s">
        <v>4</v>
      </c>
      <c r="B144" s="563"/>
      <c r="C144" s="564"/>
      <c r="D144" s="335">
        <v>0</v>
      </c>
      <c r="E144" s="336"/>
      <c r="F144" s="337"/>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7"/>
      <c r="AK144" s="337"/>
      <c r="AL144" s="337"/>
      <c r="AM144" s="337"/>
      <c r="AN144" s="337"/>
      <c r="AO144" s="337"/>
      <c r="AP144" s="337"/>
      <c r="AQ144" s="337"/>
      <c r="AR144" s="337"/>
      <c r="AS144" s="337"/>
      <c r="AT144" s="337"/>
      <c r="AU144" s="337"/>
      <c r="AV144" s="337"/>
      <c r="AW144" s="337"/>
      <c r="AX144" s="337"/>
      <c r="AY144" s="337"/>
      <c r="AZ144" s="337"/>
      <c r="BA144" s="337"/>
      <c r="BB144" s="337"/>
      <c r="BC144" s="337"/>
      <c r="BD144" s="337"/>
      <c r="BE144" s="338"/>
      <c r="BF144" s="339"/>
      <c r="BG144" s="342">
        <f t="shared" si="12"/>
        <v>0</v>
      </c>
      <c r="BH144" s="341">
        <f t="shared" si="13"/>
        <v>0</v>
      </c>
      <c r="BI144" s="184" t="e">
        <f>IF(#REF!&lt;&gt;0,BG144/#REF!,0)</f>
        <v>#REF!</v>
      </c>
      <c r="BK144" s="147"/>
      <c r="BL144" s="133"/>
      <c r="BM144" s="121">
        <f t="shared" si="14"/>
        <v>0</v>
      </c>
      <c r="BN144" s="106">
        <f t="shared" si="17"/>
        <v>0</v>
      </c>
      <c r="BO144" s="122">
        <f t="shared" si="15"/>
        <v>0</v>
      </c>
      <c r="BP144" s="123">
        <v>0</v>
      </c>
      <c r="BQ144" s="123">
        <v>0</v>
      </c>
      <c r="BR144" s="185">
        <f t="shared" si="16"/>
        <v>0</v>
      </c>
      <c r="BS144" s="107"/>
      <c r="BT144" s="132"/>
    </row>
    <row r="145" spans="1:72" ht="15" hidden="1" customHeight="1" x14ac:dyDescent="0.25">
      <c r="A145" s="130" t="s">
        <v>4</v>
      </c>
      <c r="B145" s="563"/>
      <c r="C145" s="564"/>
      <c r="D145" s="335">
        <v>0</v>
      </c>
      <c r="E145" s="336"/>
      <c r="F145" s="337"/>
      <c r="G145" s="337"/>
      <c r="H145" s="337"/>
      <c r="I145" s="337"/>
      <c r="J145" s="337"/>
      <c r="K145" s="337"/>
      <c r="L145" s="337"/>
      <c r="M145" s="337"/>
      <c r="N145" s="337"/>
      <c r="O145" s="337"/>
      <c r="P145" s="337"/>
      <c r="Q145" s="337"/>
      <c r="R145" s="337"/>
      <c r="S145" s="337"/>
      <c r="T145" s="337"/>
      <c r="U145" s="337"/>
      <c r="V145" s="337"/>
      <c r="W145" s="337"/>
      <c r="X145" s="337"/>
      <c r="Y145" s="337"/>
      <c r="Z145" s="337"/>
      <c r="AA145" s="337"/>
      <c r="AB145" s="337"/>
      <c r="AC145" s="337"/>
      <c r="AD145" s="337"/>
      <c r="AE145" s="337"/>
      <c r="AF145" s="337"/>
      <c r="AG145" s="337"/>
      <c r="AH145" s="337"/>
      <c r="AI145" s="337"/>
      <c r="AJ145" s="337"/>
      <c r="AK145" s="337"/>
      <c r="AL145" s="337"/>
      <c r="AM145" s="337"/>
      <c r="AN145" s="337"/>
      <c r="AO145" s="337"/>
      <c r="AP145" s="337"/>
      <c r="AQ145" s="337"/>
      <c r="AR145" s="337"/>
      <c r="AS145" s="337"/>
      <c r="AT145" s="337"/>
      <c r="AU145" s="337"/>
      <c r="AV145" s="337"/>
      <c r="AW145" s="337"/>
      <c r="AX145" s="337"/>
      <c r="AY145" s="337"/>
      <c r="AZ145" s="337"/>
      <c r="BA145" s="337"/>
      <c r="BB145" s="337"/>
      <c r="BC145" s="337"/>
      <c r="BD145" s="337"/>
      <c r="BE145" s="338"/>
      <c r="BF145" s="339"/>
      <c r="BG145" s="342">
        <f t="shared" si="12"/>
        <v>0</v>
      </c>
      <c r="BH145" s="341">
        <f t="shared" si="13"/>
        <v>0</v>
      </c>
      <c r="BI145" s="184" t="e">
        <f>IF(#REF!&lt;&gt;0,BG145/#REF!,0)</f>
        <v>#REF!</v>
      </c>
      <c r="BK145" s="147"/>
      <c r="BL145" s="133"/>
      <c r="BM145" s="121">
        <f t="shared" si="14"/>
        <v>0</v>
      </c>
      <c r="BN145" s="106">
        <f t="shared" si="17"/>
        <v>0</v>
      </c>
      <c r="BO145" s="122">
        <f t="shared" si="15"/>
        <v>0</v>
      </c>
      <c r="BP145" s="123">
        <v>0</v>
      </c>
      <c r="BQ145" s="123">
        <v>0</v>
      </c>
      <c r="BR145" s="185">
        <f t="shared" si="16"/>
        <v>0</v>
      </c>
      <c r="BS145" s="107"/>
      <c r="BT145" s="132"/>
    </row>
    <row r="146" spans="1:72" ht="15" hidden="1" customHeight="1" x14ac:dyDescent="0.25">
      <c r="A146" s="130" t="s">
        <v>4</v>
      </c>
      <c r="B146" s="563"/>
      <c r="C146" s="564"/>
      <c r="D146" s="335">
        <v>0</v>
      </c>
      <c r="E146" s="336"/>
      <c r="F146" s="337"/>
      <c r="G146" s="337"/>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37"/>
      <c r="AY146" s="337"/>
      <c r="AZ146" s="337"/>
      <c r="BA146" s="337"/>
      <c r="BB146" s="337"/>
      <c r="BC146" s="337"/>
      <c r="BD146" s="337"/>
      <c r="BE146" s="338"/>
      <c r="BF146" s="339"/>
      <c r="BG146" s="342">
        <f t="shared" si="12"/>
        <v>0</v>
      </c>
      <c r="BH146" s="341">
        <f t="shared" si="13"/>
        <v>0</v>
      </c>
      <c r="BI146" s="184" t="e">
        <f>IF(#REF!&lt;&gt;0,BG146/#REF!,0)</f>
        <v>#REF!</v>
      </c>
      <c r="BK146" s="147"/>
      <c r="BL146" s="133"/>
      <c r="BM146" s="121">
        <f t="shared" si="14"/>
        <v>0</v>
      </c>
      <c r="BN146" s="106">
        <f t="shared" si="17"/>
        <v>0</v>
      </c>
      <c r="BO146" s="122">
        <f t="shared" si="15"/>
        <v>0</v>
      </c>
      <c r="BP146" s="123">
        <v>0</v>
      </c>
      <c r="BQ146" s="123">
        <v>0</v>
      </c>
      <c r="BR146" s="185">
        <f t="shared" si="16"/>
        <v>0</v>
      </c>
      <c r="BS146" s="107"/>
      <c r="BT146" s="132"/>
    </row>
    <row r="147" spans="1:72" ht="15" hidden="1" customHeight="1" x14ac:dyDescent="0.25">
      <c r="A147" s="130" t="s">
        <v>4</v>
      </c>
      <c r="B147" s="563"/>
      <c r="C147" s="564"/>
      <c r="D147" s="335">
        <v>0</v>
      </c>
      <c r="E147" s="336"/>
      <c r="F147" s="337"/>
      <c r="G147" s="337"/>
      <c r="H147" s="337"/>
      <c r="I147" s="337"/>
      <c r="J147" s="337"/>
      <c r="K147" s="337"/>
      <c r="L147" s="337"/>
      <c r="M147" s="337"/>
      <c r="N147" s="337"/>
      <c r="O147" s="337"/>
      <c r="P147" s="337"/>
      <c r="Q147" s="337"/>
      <c r="R147" s="337"/>
      <c r="S147" s="337"/>
      <c r="T147" s="337"/>
      <c r="U147" s="337"/>
      <c r="V147" s="337"/>
      <c r="W147" s="337"/>
      <c r="X147" s="337"/>
      <c r="Y147" s="337"/>
      <c r="Z147" s="337"/>
      <c r="AA147" s="337"/>
      <c r="AB147" s="337"/>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7"/>
      <c r="AY147" s="337"/>
      <c r="AZ147" s="337"/>
      <c r="BA147" s="337"/>
      <c r="BB147" s="337"/>
      <c r="BC147" s="337"/>
      <c r="BD147" s="337"/>
      <c r="BE147" s="338"/>
      <c r="BF147" s="339"/>
      <c r="BG147" s="342">
        <f t="shared" si="12"/>
        <v>0</v>
      </c>
      <c r="BH147" s="341">
        <f t="shared" si="13"/>
        <v>0</v>
      </c>
      <c r="BI147" s="184" t="e">
        <f>IF(#REF!&lt;&gt;0,BG147/#REF!,0)</f>
        <v>#REF!</v>
      </c>
      <c r="BK147" s="147"/>
      <c r="BL147" s="133"/>
      <c r="BM147" s="121">
        <f t="shared" si="14"/>
        <v>0</v>
      </c>
      <c r="BN147" s="106">
        <f t="shared" si="17"/>
        <v>0</v>
      </c>
      <c r="BO147" s="122">
        <f t="shared" si="15"/>
        <v>0</v>
      </c>
      <c r="BP147" s="123">
        <v>0</v>
      </c>
      <c r="BQ147" s="123">
        <v>0</v>
      </c>
      <c r="BR147" s="185">
        <f t="shared" si="16"/>
        <v>0</v>
      </c>
      <c r="BS147" s="107"/>
      <c r="BT147" s="132"/>
    </row>
    <row r="148" spans="1:72" ht="15" hidden="1" customHeight="1" x14ac:dyDescent="0.25">
      <c r="A148" s="130" t="s">
        <v>4</v>
      </c>
      <c r="B148" s="563"/>
      <c r="C148" s="564"/>
      <c r="D148" s="335">
        <v>0</v>
      </c>
      <c r="E148" s="336"/>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37"/>
      <c r="AE148" s="337"/>
      <c r="AF148" s="337"/>
      <c r="AG148" s="337"/>
      <c r="AH148" s="337"/>
      <c r="AI148" s="337"/>
      <c r="AJ148" s="337"/>
      <c r="AK148" s="337"/>
      <c r="AL148" s="337"/>
      <c r="AM148" s="337"/>
      <c r="AN148" s="337"/>
      <c r="AO148" s="337"/>
      <c r="AP148" s="337"/>
      <c r="AQ148" s="337"/>
      <c r="AR148" s="337"/>
      <c r="AS148" s="337"/>
      <c r="AT148" s="337"/>
      <c r="AU148" s="337"/>
      <c r="AV148" s="337"/>
      <c r="AW148" s="337"/>
      <c r="AX148" s="337"/>
      <c r="AY148" s="337"/>
      <c r="AZ148" s="337"/>
      <c r="BA148" s="337"/>
      <c r="BB148" s="337"/>
      <c r="BC148" s="337"/>
      <c r="BD148" s="337"/>
      <c r="BE148" s="338"/>
      <c r="BF148" s="339"/>
      <c r="BG148" s="342">
        <f t="shared" si="12"/>
        <v>0</v>
      </c>
      <c r="BH148" s="341">
        <f t="shared" si="13"/>
        <v>0</v>
      </c>
      <c r="BI148" s="184" t="e">
        <f>IF(#REF!&lt;&gt;0,BG148/#REF!,0)</f>
        <v>#REF!</v>
      </c>
      <c r="BK148" s="147"/>
      <c r="BL148" s="133"/>
      <c r="BM148" s="121">
        <f t="shared" si="14"/>
        <v>0</v>
      </c>
      <c r="BN148" s="106">
        <f t="shared" si="17"/>
        <v>0</v>
      </c>
      <c r="BO148" s="122">
        <f t="shared" si="15"/>
        <v>0</v>
      </c>
      <c r="BP148" s="123">
        <v>0</v>
      </c>
      <c r="BQ148" s="123">
        <v>0</v>
      </c>
      <c r="BR148" s="185">
        <f t="shared" si="16"/>
        <v>0</v>
      </c>
      <c r="BS148" s="107"/>
      <c r="BT148" s="132"/>
    </row>
    <row r="149" spans="1:72" ht="15" hidden="1" customHeight="1" x14ac:dyDescent="0.25">
      <c r="A149" s="130" t="s">
        <v>4</v>
      </c>
      <c r="B149" s="563"/>
      <c r="C149" s="564"/>
      <c r="D149" s="335">
        <v>0</v>
      </c>
      <c r="E149" s="336"/>
      <c r="F149" s="337"/>
      <c r="G149" s="337"/>
      <c r="H149" s="337"/>
      <c r="I149" s="337"/>
      <c r="J149" s="337"/>
      <c r="K149" s="337"/>
      <c r="L149" s="337"/>
      <c r="M149" s="337"/>
      <c r="N149" s="337"/>
      <c r="O149" s="337"/>
      <c r="P149" s="337"/>
      <c r="Q149" s="337"/>
      <c r="R149" s="337"/>
      <c r="S149" s="337"/>
      <c r="T149" s="337"/>
      <c r="U149" s="337"/>
      <c r="V149" s="337"/>
      <c r="W149" s="337"/>
      <c r="X149" s="337"/>
      <c r="Y149" s="337"/>
      <c r="Z149" s="337"/>
      <c r="AA149" s="337"/>
      <c r="AB149" s="337"/>
      <c r="AC149" s="337"/>
      <c r="AD149" s="337"/>
      <c r="AE149" s="337"/>
      <c r="AF149" s="337"/>
      <c r="AG149" s="337"/>
      <c r="AH149" s="337"/>
      <c r="AI149" s="337"/>
      <c r="AJ149" s="337"/>
      <c r="AK149" s="337"/>
      <c r="AL149" s="337"/>
      <c r="AM149" s="337"/>
      <c r="AN149" s="337"/>
      <c r="AO149" s="337"/>
      <c r="AP149" s="337"/>
      <c r="AQ149" s="337"/>
      <c r="AR149" s="337"/>
      <c r="AS149" s="337"/>
      <c r="AT149" s="337"/>
      <c r="AU149" s="337"/>
      <c r="AV149" s="337"/>
      <c r="AW149" s="337"/>
      <c r="AX149" s="337"/>
      <c r="AY149" s="337"/>
      <c r="AZ149" s="337"/>
      <c r="BA149" s="337"/>
      <c r="BB149" s="337"/>
      <c r="BC149" s="337"/>
      <c r="BD149" s="337"/>
      <c r="BE149" s="338"/>
      <c r="BF149" s="339"/>
      <c r="BG149" s="342">
        <f t="shared" si="12"/>
        <v>0</v>
      </c>
      <c r="BH149" s="341">
        <f t="shared" si="13"/>
        <v>0</v>
      </c>
      <c r="BI149" s="184" t="e">
        <f>IF(#REF!&lt;&gt;0,BG149/#REF!,0)</f>
        <v>#REF!</v>
      </c>
      <c r="BK149" s="147"/>
      <c r="BL149" s="133"/>
      <c r="BM149" s="121">
        <f t="shared" si="14"/>
        <v>0</v>
      </c>
      <c r="BN149" s="106">
        <f t="shared" si="17"/>
        <v>0</v>
      </c>
      <c r="BO149" s="122">
        <f t="shared" si="15"/>
        <v>0</v>
      </c>
      <c r="BP149" s="123">
        <v>0</v>
      </c>
      <c r="BQ149" s="123">
        <v>0</v>
      </c>
      <c r="BR149" s="185">
        <f t="shared" si="16"/>
        <v>0</v>
      </c>
      <c r="BS149" s="107"/>
      <c r="BT149" s="132"/>
    </row>
    <row r="150" spans="1:72" ht="15" hidden="1" customHeight="1" x14ac:dyDescent="0.25">
      <c r="A150" s="130" t="s">
        <v>4</v>
      </c>
      <c r="B150" s="563"/>
      <c r="C150" s="564"/>
      <c r="D150" s="335">
        <v>0</v>
      </c>
      <c r="E150" s="336"/>
      <c r="F150" s="337"/>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37"/>
      <c r="AF150" s="337"/>
      <c r="AG150" s="337"/>
      <c r="AH150" s="337"/>
      <c r="AI150" s="337"/>
      <c r="AJ150" s="337"/>
      <c r="AK150" s="337"/>
      <c r="AL150" s="337"/>
      <c r="AM150" s="337"/>
      <c r="AN150" s="337"/>
      <c r="AO150" s="337"/>
      <c r="AP150" s="337"/>
      <c r="AQ150" s="337"/>
      <c r="AR150" s="337"/>
      <c r="AS150" s="337"/>
      <c r="AT150" s="337"/>
      <c r="AU150" s="337"/>
      <c r="AV150" s="337"/>
      <c r="AW150" s="337"/>
      <c r="AX150" s="337"/>
      <c r="AY150" s="337"/>
      <c r="AZ150" s="337"/>
      <c r="BA150" s="337"/>
      <c r="BB150" s="337"/>
      <c r="BC150" s="337"/>
      <c r="BD150" s="337"/>
      <c r="BE150" s="338"/>
      <c r="BF150" s="339"/>
      <c r="BG150" s="342">
        <f t="shared" si="12"/>
        <v>0</v>
      </c>
      <c r="BH150" s="341">
        <f t="shared" si="13"/>
        <v>0</v>
      </c>
      <c r="BI150" s="184" t="e">
        <f>IF(#REF!&lt;&gt;0,BG150/#REF!,0)</f>
        <v>#REF!</v>
      </c>
      <c r="BK150" s="147"/>
      <c r="BL150" s="133"/>
      <c r="BM150" s="121">
        <f t="shared" si="14"/>
        <v>0</v>
      </c>
      <c r="BN150" s="106">
        <f t="shared" si="17"/>
        <v>0</v>
      </c>
      <c r="BO150" s="122">
        <f t="shared" si="15"/>
        <v>0</v>
      </c>
      <c r="BP150" s="123">
        <v>0</v>
      </c>
      <c r="BQ150" s="123">
        <v>0</v>
      </c>
      <c r="BR150" s="185">
        <f t="shared" si="16"/>
        <v>0</v>
      </c>
      <c r="BS150" s="107"/>
      <c r="BT150" s="132"/>
    </row>
    <row r="151" spans="1:72" ht="15" hidden="1" customHeight="1" x14ac:dyDescent="0.25">
      <c r="A151" s="130" t="s">
        <v>4</v>
      </c>
      <c r="B151" s="563"/>
      <c r="C151" s="564"/>
      <c r="D151" s="335">
        <v>0</v>
      </c>
      <c r="E151" s="336"/>
      <c r="F151" s="337"/>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c r="AC151" s="337"/>
      <c r="AD151" s="337"/>
      <c r="AE151" s="337"/>
      <c r="AF151" s="337"/>
      <c r="AG151" s="337"/>
      <c r="AH151" s="337"/>
      <c r="AI151" s="337"/>
      <c r="AJ151" s="337"/>
      <c r="AK151" s="337"/>
      <c r="AL151" s="337"/>
      <c r="AM151" s="337"/>
      <c r="AN151" s="337"/>
      <c r="AO151" s="337"/>
      <c r="AP151" s="337"/>
      <c r="AQ151" s="337"/>
      <c r="AR151" s="337"/>
      <c r="AS151" s="337"/>
      <c r="AT151" s="337"/>
      <c r="AU151" s="337"/>
      <c r="AV151" s="337"/>
      <c r="AW151" s="337"/>
      <c r="AX151" s="337"/>
      <c r="AY151" s="337"/>
      <c r="AZ151" s="337"/>
      <c r="BA151" s="337"/>
      <c r="BB151" s="337"/>
      <c r="BC151" s="337"/>
      <c r="BD151" s="337"/>
      <c r="BE151" s="338"/>
      <c r="BF151" s="339"/>
      <c r="BG151" s="342">
        <f t="shared" si="12"/>
        <v>0</v>
      </c>
      <c r="BH151" s="341">
        <f t="shared" si="13"/>
        <v>0</v>
      </c>
      <c r="BI151" s="184" t="e">
        <f>IF(#REF!&lt;&gt;0,BG151/#REF!,0)</f>
        <v>#REF!</v>
      </c>
      <c r="BK151" s="147"/>
      <c r="BL151" s="133"/>
      <c r="BM151" s="121">
        <f t="shared" si="14"/>
        <v>0</v>
      </c>
      <c r="BN151" s="106">
        <f t="shared" si="17"/>
        <v>0</v>
      </c>
      <c r="BO151" s="122">
        <f t="shared" si="15"/>
        <v>0</v>
      </c>
      <c r="BP151" s="123">
        <v>0</v>
      </c>
      <c r="BQ151" s="123">
        <v>0</v>
      </c>
      <c r="BR151" s="185">
        <f t="shared" si="16"/>
        <v>0</v>
      </c>
      <c r="BS151" s="107"/>
      <c r="BT151" s="132"/>
    </row>
    <row r="152" spans="1:72" ht="15" hidden="1" customHeight="1" x14ac:dyDescent="0.25">
      <c r="A152" s="130" t="s">
        <v>4</v>
      </c>
      <c r="B152" s="563"/>
      <c r="C152" s="564"/>
      <c r="D152" s="335">
        <v>0</v>
      </c>
      <c r="E152" s="336"/>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37"/>
      <c r="AK152" s="337"/>
      <c r="AL152" s="337"/>
      <c r="AM152" s="337"/>
      <c r="AN152" s="337"/>
      <c r="AO152" s="337"/>
      <c r="AP152" s="337"/>
      <c r="AQ152" s="337"/>
      <c r="AR152" s="337"/>
      <c r="AS152" s="337"/>
      <c r="AT152" s="337"/>
      <c r="AU152" s="337"/>
      <c r="AV152" s="337"/>
      <c r="AW152" s="337"/>
      <c r="AX152" s="337"/>
      <c r="AY152" s="337"/>
      <c r="AZ152" s="337"/>
      <c r="BA152" s="337"/>
      <c r="BB152" s="337"/>
      <c r="BC152" s="337"/>
      <c r="BD152" s="337"/>
      <c r="BE152" s="338"/>
      <c r="BF152" s="339"/>
      <c r="BG152" s="342">
        <f t="shared" si="12"/>
        <v>0</v>
      </c>
      <c r="BH152" s="341">
        <f t="shared" si="13"/>
        <v>0</v>
      </c>
      <c r="BI152" s="184" t="e">
        <f>IF(#REF!&lt;&gt;0,BG152/#REF!,0)</f>
        <v>#REF!</v>
      </c>
      <c r="BK152" s="147"/>
      <c r="BL152" s="133"/>
      <c r="BM152" s="121">
        <f t="shared" si="14"/>
        <v>0</v>
      </c>
      <c r="BN152" s="106">
        <f t="shared" si="17"/>
        <v>0</v>
      </c>
      <c r="BO152" s="122">
        <f t="shared" si="15"/>
        <v>0</v>
      </c>
      <c r="BP152" s="123">
        <v>0</v>
      </c>
      <c r="BQ152" s="123">
        <v>0</v>
      </c>
      <c r="BR152" s="185">
        <f t="shared" si="16"/>
        <v>0</v>
      </c>
      <c r="BS152" s="107"/>
      <c r="BT152" s="132"/>
    </row>
    <row r="153" spans="1:72" ht="15" hidden="1" customHeight="1" x14ac:dyDescent="0.25">
      <c r="A153" s="130" t="s">
        <v>4</v>
      </c>
      <c r="B153" s="563"/>
      <c r="C153" s="564"/>
      <c r="D153" s="335">
        <v>0</v>
      </c>
      <c r="E153" s="336"/>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337"/>
      <c r="AL153" s="337"/>
      <c r="AM153" s="337"/>
      <c r="AN153" s="337"/>
      <c r="AO153" s="337"/>
      <c r="AP153" s="337"/>
      <c r="AQ153" s="337"/>
      <c r="AR153" s="337"/>
      <c r="AS153" s="337"/>
      <c r="AT153" s="337"/>
      <c r="AU153" s="337"/>
      <c r="AV153" s="337"/>
      <c r="AW153" s="337"/>
      <c r="AX153" s="337"/>
      <c r="AY153" s="337"/>
      <c r="AZ153" s="337"/>
      <c r="BA153" s="337"/>
      <c r="BB153" s="337"/>
      <c r="BC153" s="337"/>
      <c r="BD153" s="337"/>
      <c r="BE153" s="338"/>
      <c r="BF153" s="339"/>
      <c r="BG153" s="342">
        <f t="shared" si="12"/>
        <v>0</v>
      </c>
      <c r="BH153" s="341">
        <f t="shared" si="13"/>
        <v>0</v>
      </c>
      <c r="BI153" s="184" t="e">
        <f>IF(#REF!&lt;&gt;0,BG153/#REF!,0)</f>
        <v>#REF!</v>
      </c>
      <c r="BK153" s="147"/>
      <c r="BL153" s="133"/>
      <c r="BM153" s="121">
        <f t="shared" si="14"/>
        <v>0</v>
      </c>
      <c r="BN153" s="106">
        <f t="shared" si="17"/>
        <v>0</v>
      </c>
      <c r="BO153" s="122">
        <f t="shared" si="15"/>
        <v>0</v>
      </c>
      <c r="BP153" s="123">
        <v>0</v>
      </c>
      <c r="BQ153" s="123">
        <v>0</v>
      </c>
      <c r="BR153" s="185">
        <f t="shared" si="16"/>
        <v>0</v>
      </c>
      <c r="BS153" s="107"/>
      <c r="BT153" s="132"/>
    </row>
    <row r="154" spans="1:72" ht="15" hidden="1" customHeight="1" x14ac:dyDescent="0.25">
      <c r="A154" s="130" t="s">
        <v>4</v>
      </c>
      <c r="B154" s="563"/>
      <c r="C154" s="564"/>
      <c r="D154" s="335">
        <v>0</v>
      </c>
      <c r="E154" s="336"/>
      <c r="F154" s="337"/>
      <c r="G154" s="337"/>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c r="AG154" s="337"/>
      <c r="AH154" s="337"/>
      <c r="AI154" s="337"/>
      <c r="AJ154" s="337"/>
      <c r="AK154" s="337"/>
      <c r="AL154" s="337"/>
      <c r="AM154" s="337"/>
      <c r="AN154" s="337"/>
      <c r="AO154" s="337"/>
      <c r="AP154" s="337"/>
      <c r="AQ154" s="337"/>
      <c r="AR154" s="337"/>
      <c r="AS154" s="337"/>
      <c r="AT154" s="337"/>
      <c r="AU154" s="337"/>
      <c r="AV154" s="337"/>
      <c r="AW154" s="337"/>
      <c r="AX154" s="337"/>
      <c r="AY154" s="337"/>
      <c r="AZ154" s="337"/>
      <c r="BA154" s="337"/>
      <c r="BB154" s="337"/>
      <c r="BC154" s="337"/>
      <c r="BD154" s="337"/>
      <c r="BE154" s="338"/>
      <c r="BF154" s="339"/>
      <c r="BG154" s="342">
        <f t="shared" si="12"/>
        <v>0</v>
      </c>
      <c r="BH154" s="341">
        <f t="shared" si="13"/>
        <v>0</v>
      </c>
      <c r="BI154" s="184" t="e">
        <f>IF(#REF!&lt;&gt;0,BG154/#REF!,0)</f>
        <v>#REF!</v>
      </c>
      <c r="BK154" s="147"/>
      <c r="BL154" s="133"/>
      <c r="BM154" s="121">
        <f t="shared" si="14"/>
        <v>0</v>
      </c>
      <c r="BN154" s="106">
        <f t="shared" si="17"/>
        <v>0</v>
      </c>
      <c r="BO154" s="122">
        <f t="shared" si="15"/>
        <v>0</v>
      </c>
      <c r="BP154" s="123">
        <v>0</v>
      </c>
      <c r="BQ154" s="123">
        <v>0</v>
      </c>
      <c r="BR154" s="185">
        <f t="shared" si="16"/>
        <v>0</v>
      </c>
      <c r="BS154" s="107"/>
      <c r="BT154" s="132"/>
    </row>
    <row r="155" spans="1:72" ht="15" hidden="1" customHeight="1" x14ac:dyDescent="0.25">
      <c r="A155" s="130" t="s">
        <v>4</v>
      </c>
      <c r="B155" s="563"/>
      <c r="C155" s="564"/>
      <c r="D155" s="335">
        <v>0</v>
      </c>
      <c r="E155" s="336"/>
      <c r="F155" s="337"/>
      <c r="G155" s="337"/>
      <c r="H155" s="337"/>
      <c r="I155" s="337"/>
      <c r="J155" s="337"/>
      <c r="K155" s="337"/>
      <c r="L155" s="337"/>
      <c r="M155" s="337"/>
      <c r="N155" s="337"/>
      <c r="O155" s="337"/>
      <c r="P155" s="337"/>
      <c r="Q155" s="337"/>
      <c r="R155" s="337"/>
      <c r="S155" s="337"/>
      <c r="T155" s="337"/>
      <c r="U155" s="337"/>
      <c r="V155" s="337"/>
      <c r="W155" s="337"/>
      <c r="X155" s="337"/>
      <c r="Y155" s="337"/>
      <c r="Z155" s="337"/>
      <c r="AA155" s="337"/>
      <c r="AB155" s="337"/>
      <c r="AC155" s="337"/>
      <c r="AD155" s="337"/>
      <c r="AE155" s="337"/>
      <c r="AF155" s="337"/>
      <c r="AG155" s="337"/>
      <c r="AH155" s="337"/>
      <c r="AI155" s="337"/>
      <c r="AJ155" s="337"/>
      <c r="AK155" s="337"/>
      <c r="AL155" s="337"/>
      <c r="AM155" s="337"/>
      <c r="AN155" s="337"/>
      <c r="AO155" s="337"/>
      <c r="AP155" s="337"/>
      <c r="AQ155" s="337"/>
      <c r="AR155" s="337"/>
      <c r="AS155" s="337"/>
      <c r="AT155" s="337"/>
      <c r="AU155" s="337"/>
      <c r="AV155" s="337"/>
      <c r="AW155" s="337"/>
      <c r="AX155" s="337"/>
      <c r="AY155" s="337"/>
      <c r="AZ155" s="337"/>
      <c r="BA155" s="337"/>
      <c r="BB155" s="337"/>
      <c r="BC155" s="337"/>
      <c r="BD155" s="337"/>
      <c r="BE155" s="338"/>
      <c r="BF155" s="339"/>
      <c r="BG155" s="342">
        <f t="shared" si="12"/>
        <v>0</v>
      </c>
      <c r="BH155" s="341">
        <f t="shared" si="13"/>
        <v>0</v>
      </c>
      <c r="BI155" s="184" t="e">
        <f>IF(#REF!&lt;&gt;0,BG155/#REF!,0)</f>
        <v>#REF!</v>
      </c>
      <c r="BK155" s="147"/>
      <c r="BL155" s="133"/>
      <c r="BM155" s="121">
        <f t="shared" si="14"/>
        <v>0</v>
      </c>
      <c r="BN155" s="106">
        <f t="shared" si="17"/>
        <v>0</v>
      </c>
      <c r="BO155" s="122">
        <f t="shared" si="15"/>
        <v>0</v>
      </c>
      <c r="BP155" s="123">
        <v>0</v>
      </c>
      <c r="BQ155" s="123">
        <v>0</v>
      </c>
      <c r="BR155" s="185">
        <f t="shared" si="16"/>
        <v>0</v>
      </c>
      <c r="BS155" s="107"/>
      <c r="BT155" s="132"/>
    </row>
    <row r="156" spans="1:72" ht="15" hidden="1" customHeight="1" x14ac:dyDescent="0.25">
      <c r="A156" s="130" t="s">
        <v>4</v>
      </c>
      <c r="B156" s="563"/>
      <c r="C156" s="564"/>
      <c r="D156" s="335">
        <v>0</v>
      </c>
      <c r="E156" s="336"/>
      <c r="F156" s="337"/>
      <c r="G156" s="337"/>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7"/>
      <c r="AY156" s="337"/>
      <c r="AZ156" s="337"/>
      <c r="BA156" s="337"/>
      <c r="BB156" s="337"/>
      <c r="BC156" s="337"/>
      <c r="BD156" s="337"/>
      <c r="BE156" s="338"/>
      <c r="BF156" s="339"/>
      <c r="BG156" s="342">
        <f t="shared" si="12"/>
        <v>0</v>
      </c>
      <c r="BH156" s="341">
        <f t="shared" si="13"/>
        <v>0</v>
      </c>
      <c r="BI156" s="184" t="e">
        <f>IF(#REF!&lt;&gt;0,BG156/#REF!,0)</f>
        <v>#REF!</v>
      </c>
      <c r="BK156" s="147"/>
      <c r="BL156" s="133"/>
      <c r="BM156" s="121">
        <f t="shared" si="14"/>
        <v>0</v>
      </c>
      <c r="BN156" s="106">
        <f t="shared" si="17"/>
        <v>0</v>
      </c>
      <c r="BO156" s="122">
        <f t="shared" si="15"/>
        <v>0</v>
      </c>
      <c r="BP156" s="123">
        <v>0</v>
      </c>
      <c r="BQ156" s="123">
        <v>0</v>
      </c>
      <c r="BR156" s="185">
        <f t="shared" si="16"/>
        <v>0</v>
      </c>
      <c r="BS156" s="107"/>
      <c r="BT156" s="132"/>
    </row>
    <row r="157" spans="1:72" ht="15" hidden="1" customHeight="1" x14ac:dyDescent="0.25">
      <c r="A157" s="130" t="s">
        <v>4</v>
      </c>
      <c r="B157" s="563"/>
      <c r="C157" s="564"/>
      <c r="D157" s="335">
        <v>0</v>
      </c>
      <c r="E157" s="336"/>
      <c r="F157" s="337"/>
      <c r="G157" s="337"/>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7"/>
      <c r="AY157" s="337"/>
      <c r="AZ157" s="337"/>
      <c r="BA157" s="337"/>
      <c r="BB157" s="337"/>
      <c r="BC157" s="337"/>
      <c r="BD157" s="337"/>
      <c r="BE157" s="338"/>
      <c r="BF157" s="339"/>
      <c r="BG157" s="342">
        <f t="shared" si="12"/>
        <v>0</v>
      </c>
      <c r="BH157" s="341">
        <f t="shared" si="13"/>
        <v>0</v>
      </c>
      <c r="BI157" s="184" t="e">
        <f>IF(#REF!&lt;&gt;0,BG157/#REF!,0)</f>
        <v>#REF!</v>
      </c>
      <c r="BK157" s="147"/>
      <c r="BL157" s="133"/>
      <c r="BM157" s="121">
        <f t="shared" si="14"/>
        <v>0</v>
      </c>
      <c r="BN157" s="106">
        <f t="shared" si="17"/>
        <v>0</v>
      </c>
      <c r="BO157" s="122">
        <f t="shared" si="15"/>
        <v>0</v>
      </c>
      <c r="BP157" s="123">
        <v>0</v>
      </c>
      <c r="BQ157" s="123">
        <v>0</v>
      </c>
      <c r="BR157" s="185">
        <f t="shared" si="16"/>
        <v>0</v>
      </c>
      <c r="BS157" s="107"/>
      <c r="BT157" s="132"/>
    </row>
    <row r="158" spans="1:72" ht="15" hidden="1" customHeight="1" x14ac:dyDescent="0.25">
      <c r="A158" s="130" t="s">
        <v>4</v>
      </c>
      <c r="B158" s="563"/>
      <c r="C158" s="564"/>
      <c r="D158" s="335">
        <v>0</v>
      </c>
      <c r="E158" s="336"/>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7"/>
      <c r="AY158" s="337"/>
      <c r="AZ158" s="337"/>
      <c r="BA158" s="337"/>
      <c r="BB158" s="337"/>
      <c r="BC158" s="337"/>
      <c r="BD158" s="337"/>
      <c r="BE158" s="338"/>
      <c r="BF158" s="339"/>
      <c r="BG158" s="342">
        <f t="shared" si="12"/>
        <v>0</v>
      </c>
      <c r="BH158" s="341">
        <f t="shared" si="13"/>
        <v>0</v>
      </c>
      <c r="BI158" s="184" t="e">
        <f>IF(#REF!&lt;&gt;0,BG158/#REF!,0)</f>
        <v>#REF!</v>
      </c>
      <c r="BK158" s="147"/>
      <c r="BL158" s="133"/>
      <c r="BM158" s="121">
        <f t="shared" si="14"/>
        <v>0</v>
      </c>
      <c r="BN158" s="106">
        <f t="shared" si="17"/>
        <v>0</v>
      </c>
      <c r="BO158" s="122">
        <f t="shared" si="15"/>
        <v>0</v>
      </c>
      <c r="BP158" s="123">
        <v>0</v>
      </c>
      <c r="BQ158" s="123">
        <v>0</v>
      </c>
      <c r="BR158" s="185">
        <f t="shared" si="16"/>
        <v>0</v>
      </c>
      <c r="BS158" s="107"/>
      <c r="BT158" s="132"/>
    </row>
    <row r="159" spans="1:72" ht="15" hidden="1" customHeight="1" x14ac:dyDescent="0.25">
      <c r="A159" s="130" t="s">
        <v>4</v>
      </c>
      <c r="B159" s="563"/>
      <c r="C159" s="564"/>
      <c r="D159" s="335">
        <v>0</v>
      </c>
      <c r="E159" s="336"/>
      <c r="F159" s="337"/>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c r="AC159" s="337"/>
      <c r="AD159" s="337"/>
      <c r="AE159" s="337"/>
      <c r="AF159" s="337"/>
      <c r="AG159" s="337"/>
      <c r="AH159" s="337"/>
      <c r="AI159" s="337"/>
      <c r="AJ159" s="337"/>
      <c r="AK159" s="337"/>
      <c r="AL159" s="337"/>
      <c r="AM159" s="337"/>
      <c r="AN159" s="337"/>
      <c r="AO159" s="337"/>
      <c r="AP159" s="337"/>
      <c r="AQ159" s="337"/>
      <c r="AR159" s="337"/>
      <c r="AS159" s="337"/>
      <c r="AT159" s="337"/>
      <c r="AU159" s="337"/>
      <c r="AV159" s="337"/>
      <c r="AW159" s="337"/>
      <c r="AX159" s="337"/>
      <c r="AY159" s="337"/>
      <c r="AZ159" s="337"/>
      <c r="BA159" s="337"/>
      <c r="BB159" s="337"/>
      <c r="BC159" s="337"/>
      <c r="BD159" s="337"/>
      <c r="BE159" s="338"/>
      <c r="BF159" s="339"/>
      <c r="BG159" s="342">
        <f t="shared" si="12"/>
        <v>0</v>
      </c>
      <c r="BH159" s="341">
        <f t="shared" si="13"/>
        <v>0</v>
      </c>
      <c r="BI159" s="184" t="e">
        <f>IF(#REF!&lt;&gt;0,BG159/#REF!,0)</f>
        <v>#REF!</v>
      </c>
      <c r="BK159" s="147"/>
      <c r="BL159" s="133"/>
      <c r="BM159" s="121">
        <f t="shared" si="14"/>
        <v>0</v>
      </c>
      <c r="BN159" s="106">
        <f t="shared" si="17"/>
        <v>0</v>
      </c>
      <c r="BO159" s="122">
        <f t="shared" si="15"/>
        <v>0</v>
      </c>
      <c r="BP159" s="123">
        <v>0</v>
      </c>
      <c r="BQ159" s="123">
        <v>0</v>
      </c>
      <c r="BR159" s="185">
        <f t="shared" si="16"/>
        <v>0</v>
      </c>
      <c r="BS159" s="107"/>
      <c r="BT159" s="132"/>
    </row>
    <row r="160" spans="1:72" ht="15" hidden="1" customHeight="1" x14ac:dyDescent="0.25">
      <c r="A160" s="130" t="s">
        <v>4</v>
      </c>
      <c r="B160" s="563"/>
      <c r="C160" s="564"/>
      <c r="D160" s="335">
        <v>0</v>
      </c>
      <c r="E160" s="336"/>
      <c r="F160" s="337"/>
      <c r="G160" s="337"/>
      <c r="H160" s="337"/>
      <c r="I160" s="337"/>
      <c r="J160" s="337"/>
      <c r="K160" s="337"/>
      <c r="L160" s="337"/>
      <c r="M160" s="337"/>
      <c r="N160" s="337"/>
      <c r="O160" s="337"/>
      <c r="P160" s="337"/>
      <c r="Q160" s="337"/>
      <c r="R160" s="337"/>
      <c r="S160" s="337"/>
      <c r="T160" s="337"/>
      <c r="U160" s="337"/>
      <c r="V160" s="337"/>
      <c r="W160" s="337"/>
      <c r="X160" s="337"/>
      <c r="Y160" s="337"/>
      <c r="Z160" s="337"/>
      <c r="AA160" s="337"/>
      <c r="AB160" s="337"/>
      <c r="AC160" s="337"/>
      <c r="AD160" s="337"/>
      <c r="AE160" s="337"/>
      <c r="AF160" s="337"/>
      <c r="AG160" s="337"/>
      <c r="AH160" s="337"/>
      <c r="AI160" s="337"/>
      <c r="AJ160" s="337"/>
      <c r="AK160" s="337"/>
      <c r="AL160" s="337"/>
      <c r="AM160" s="337"/>
      <c r="AN160" s="337"/>
      <c r="AO160" s="337"/>
      <c r="AP160" s="337"/>
      <c r="AQ160" s="337"/>
      <c r="AR160" s="337"/>
      <c r="AS160" s="337"/>
      <c r="AT160" s="337"/>
      <c r="AU160" s="337"/>
      <c r="AV160" s="337"/>
      <c r="AW160" s="337"/>
      <c r="AX160" s="337"/>
      <c r="AY160" s="337"/>
      <c r="AZ160" s="337"/>
      <c r="BA160" s="337"/>
      <c r="BB160" s="337"/>
      <c r="BC160" s="337"/>
      <c r="BD160" s="337"/>
      <c r="BE160" s="338"/>
      <c r="BF160" s="339"/>
      <c r="BG160" s="342">
        <f t="shared" si="12"/>
        <v>0</v>
      </c>
      <c r="BH160" s="341">
        <f t="shared" si="13"/>
        <v>0</v>
      </c>
      <c r="BI160" s="184" t="e">
        <f>IF(#REF!&lt;&gt;0,BG160/#REF!,0)</f>
        <v>#REF!</v>
      </c>
      <c r="BK160" s="147"/>
      <c r="BL160" s="133"/>
      <c r="BM160" s="121">
        <f t="shared" si="14"/>
        <v>0</v>
      </c>
      <c r="BN160" s="106">
        <f t="shared" si="17"/>
        <v>0</v>
      </c>
      <c r="BO160" s="122">
        <f t="shared" si="15"/>
        <v>0</v>
      </c>
      <c r="BP160" s="123">
        <v>0</v>
      </c>
      <c r="BQ160" s="123">
        <v>0</v>
      </c>
      <c r="BR160" s="185">
        <f t="shared" si="16"/>
        <v>0</v>
      </c>
      <c r="BS160" s="107"/>
      <c r="BT160" s="132"/>
    </row>
    <row r="161" spans="1:72" ht="15" hidden="1" customHeight="1" x14ac:dyDescent="0.25">
      <c r="A161" s="130" t="s">
        <v>4</v>
      </c>
      <c r="B161" s="563"/>
      <c r="C161" s="564"/>
      <c r="D161" s="335">
        <v>0</v>
      </c>
      <c r="E161" s="336"/>
      <c r="F161" s="337"/>
      <c r="G161" s="337"/>
      <c r="H161" s="337"/>
      <c r="I161" s="337"/>
      <c r="J161" s="337"/>
      <c r="K161" s="337"/>
      <c r="L161" s="337"/>
      <c r="M161" s="337"/>
      <c r="N161" s="337"/>
      <c r="O161" s="337"/>
      <c r="P161" s="337"/>
      <c r="Q161" s="337"/>
      <c r="R161" s="337"/>
      <c r="S161" s="337"/>
      <c r="T161" s="337"/>
      <c r="U161" s="337"/>
      <c r="V161" s="337"/>
      <c r="W161" s="337"/>
      <c r="X161" s="337"/>
      <c r="Y161" s="337"/>
      <c r="Z161" s="337"/>
      <c r="AA161" s="337"/>
      <c r="AB161" s="337"/>
      <c r="AC161" s="337"/>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7"/>
      <c r="AY161" s="337"/>
      <c r="AZ161" s="337"/>
      <c r="BA161" s="337"/>
      <c r="BB161" s="337"/>
      <c r="BC161" s="337"/>
      <c r="BD161" s="337"/>
      <c r="BE161" s="338"/>
      <c r="BF161" s="339"/>
      <c r="BG161" s="342">
        <f t="shared" si="12"/>
        <v>0</v>
      </c>
      <c r="BH161" s="341">
        <f t="shared" si="13"/>
        <v>0</v>
      </c>
      <c r="BI161" s="184" t="e">
        <f>IF(#REF!&lt;&gt;0,BG161/#REF!,0)</f>
        <v>#REF!</v>
      </c>
      <c r="BK161" s="147"/>
      <c r="BL161" s="133"/>
      <c r="BM161" s="121">
        <f t="shared" si="14"/>
        <v>0</v>
      </c>
      <c r="BN161" s="106">
        <f t="shared" si="17"/>
        <v>0</v>
      </c>
      <c r="BO161" s="122">
        <f t="shared" si="15"/>
        <v>0</v>
      </c>
      <c r="BP161" s="123">
        <v>0</v>
      </c>
      <c r="BQ161" s="123">
        <v>0</v>
      </c>
      <c r="BR161" s="185">
        <f t="shared" si="16"/>
        <v>0</v>
      </c>
      <c r="BS161" s="107"/>
      <c r="BT161" s="132"/>
    </row>
    <row r="162" spans="1:72" ht="15" hidden="1" customHeight="1" x14ac:dyDescent="0.25">
      <c r="A162" s="130" t="s">
        <v>4</v>
      </c>
      <c r="B162" s="563"/>
      <c r="C162" s="564"/>
      <c r="D162" s="335">
        <v>0</v>
      </c>
      <c r="E162" s="336"/>
      <c r="F162" s="337"/>
      <c r="G162" s="337"/>
      <c r="H162" s="337"/>
      <c r="I162" s="337"/>
      <c r="J162" s="337"/>
      <c r="K162" s="337"/>
      <c r="L162" s="337"/>
      <c r="M162" s="337"/>
      <c r="N162" s="337"/>
      <c r="O162" s="337"/>
      <c r="P162" s="337"/>
      <c r="Q162" s="337"/>
      <c r="R162" s="337"/>
      <c r="S162" s="337"/>
      <c r="T162" s="337"/>
      <c r="U162" s="337"/>
      <c r="V162" s="337"/>
      <c r="W162" s="337"/>
      <c r="X162" s="337"/>
      <c r="Y162" s="337"/>
      <c r="Z162" s="337"/>
      <c r="AA162" s="337"/>
      <c r="AB162" s="337"/>
      <c r="AC162" s="337"/>
      <c r="AD162" s="337"/>
      <c r="AE162" s="337"/>
      <c r="AF162" s="337"/>
      <c r="AG162" s="337"/>
      <c r="AH162" s="337"/>
      <c r="AI162" s="337"/>
      <c r="AJ162" s="337"/>
      <c r="AK162" s="337"/>
      <c r="AL162" s="337"/>
      <c r="AM162" s="337"/>
      <c r="AN162" s="337"/>
      <c r="AO162" s="337"/>
      <c r="AP162" s="337"/>
      <c r="AQ162" s="337"/>
      <c r="AR162" s="337"/>
      <c r="AS162" s="337"/>
      <c r="AT162" s="337"/>
      <c r="AU162" s="337"/>
      <c r="AV162" s="337"/>
      <c r="AW162" s="337"/>
      <c r="AX162" s="337"/>
      <c r="AY162" s="337"/>
      <c r="AZ162" s="337"/>
      <c r="BA162" s="337"/>
      <c r="BB162" s="337"/>
      <c r="BC162" s="337"/>
      <c r="BD162" s="337"/>
      <c r="BE162" s="338"/>
      <c r="BF162" s="339"/>
      <c r="BG162" s="342">
        <f t="shared" si="12"/>
        <v>0</v>
      </c>
      <c r="BH162" s="341">
        <f t="shared" si="13"/>
        <v>0</v>
      </c>
      <c r="BI162" s="184" t="e">
        <f>IF(#REF!&lt;&gt;0,BG162/#REF!,0)</f>
        <v>#REF!</v>
      </c>
      <c r="BK162" s="147"/>
      <c r="BL162" s="133"/>
      <c r="BM162" s="121">
        <f t="shared" si="14"/>
        <v>0</v>
      </c>
      <c r="BN162" s="106">
        <f t="shared" si="17"/>
        <v>0</v>
      </c>
      <c r="BO162" s="122">
        <f t="shared" si="15"/>
        <v>0</v>
      </c>
      <c r="BP162" s="123">
        <v>0</v>
      </c>
      <c r="BQ162" s="123">
        <v>0</v>
      </c>
      <c r="BR162" s="185">
        <f t="shared" si="16"/>
        <v>0</v>
      </c>
      <c r="BS162" s="107"/>
      <c r="BT162" s="132"/>
    </row>
    <row r="163" spans="1:72" ht="15" hidden="1" customHeight="1" x14ac:dyDescent="0.25">
      <c r="A163" s="130" t="s">
        <v>4</v>
      </c>
      <c r="B163" s="563"/>
      <c r="C163" s="564"/>
      <c r="D163" s="335">
        <v>0</v>
      </c>
      <c r="E163" s="336"/>
      <c r="F163" s="337"/>
      <c r="G163" s="337"/>
      <c r="H163" s="337"/>
      <c r="I163" s="337"/>
      <c r="J163" s="337"/>
      <c r="K163" s="337"/>
      <c r="L163" s="337"/>
      <c r="M163" s="337"/>
      <c r="N163" s="337"/>
      <c r="O163" s="337"/>
      <c r="P163" s="337"/>
      <c r="Q163" s="337"/>
      <c r="R163" s="337"/>
      <c r="S163" s="337"/>
      <c r="T163" s="337"/>
      <c r="U163" s="337"/>
      <c r="V163" s="337"/>
      <c r="W163" s="337"/>
      <c r="X163" s="337"/>
      <c r="Y163" s="337"/>
      <c r="Z163" s="337"/>
      <c r="AA163" s="337"/>
      <c r="AB163" s="337"/>
      <c r="AC163" s="337"/>
      <c r="AD163" s="337"/>
      <c r="AE163" s="337"/>
      <c r="AF163" s="337"/>
      <c r="AG163" s="337"/>
      <c r="AH163" s="337"/>
      <c r="AI163" s="337"/>
      <c r="AJ163" s="337"/>
      <c r="AK163" s="337"/>
      <c r="AL163" s="337"/>
      <c r="AM163" s="337"/>
      <c r="AN163" s="337"/>
      <c r="AO163" s="337"/>
      <c r="AP163" s="337"/>
      <c r="AQ163" s="337"/>
      <c r="AR163" s="337"/>
      <c r="AS163" s="337"/>
      <c r="AT163" s="337"/>
      <c r="AU163" s="337"/>
      <c r="AV163" s="337"/>
      <c r="AW163" s="337"/>
      <c r="AX163" s="337"/>
      <c r="AY163" s="337"/>
      <c r="AZ163" s="337"/>
      <c r="BA163" s="337"/>
      <c r="BB163" s="337"/>
      <c r="BC163" s="337"/>
      <c r="BD163" s="337"/>
      <c r="BE163" s="338"/>
      <c r="BF163" s="339"/>
      <c r="BG163" s="342">
        <f t="shared" si="12"/>
        <v>0</v>
      </c>
      <c r="BH163" s="341">
        <f t="shared" si="13"/>
        <v>0</v>
      </c>
      <c r="BI163" s="184" t="e">
        <f>IF(#REF!&lt;&gt;0,BG163/#REF!,0)</f>
        <v>#REF!</v>
      </c>
      <c r="BK163" s="147"/>
      <c r="BL163" s="133"/>
      <c r="BM163" s="121">
        <f t="shared" si="14"/>
        <v>0</v>
      </c>
      <c r="BN163" s="106">
        <f t="shared" si="17"/>
        <v>0</v>
      </c>
      <c r="BO163" s="122">
        <f t="shared" si="15"/>
        <v>0</v>
      </c>
      <c r="BP163" s="123">
        <v>0</v>
      </c>
      <c r="BQ163" s="123">
        <v>0</v>
      </c>
      <c r="BR163" s="185">
        <f t="shared" si="16"/>
        <v>0</v>
      </c>
      <c r="BS163" s="107"/>
      <c r="BT163" s="132"/>
    </row>
    <row r="164" spans="1:72" ht="15" hidden="1" customHeight="1" x14ac:dyDescent="0.25">
      <c r="A164" s="130" t="s">
        <v>4</v>
      </c>
      <c r="B164" s="563"/>
      <c r="C164" s="564"/>
      <c r="D164" s="335">
        <v>0</v>
      </c>
      <c r="E164" s="336"/>
      <c r="F164" s="337"/>
      <c r="G164" s="337"/>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337"/>
      <c r="AL164" s="337"/>
      <c r="AM164" s="337"/>
      <c r="AN164" s="337"/>
      <c r="AO164" s="337"/>
      <c r="AP164" s="337"/>
      <c r="AQ164" s="337"/>
      <c r="AR164" s="337"/>
      <c r="AS164" s="337"/>
      <c r="AT164" s="337"/>
      <c r="AU164" s="337"/>
      <c r="AV164" s="337"/>
      <c r="AW164" s="337"/>
      <c r="AX164" s="337"/>
      <c r="AY164" s="337"/>
      <c r="AZ164" s="337"/>
      <c r="BA164" s="337"/>
      <c r="BB164" s="337"/>
      <c r="BC164" s="337"/>
      <c r="BD164" s="337"/>
      <c r="BE164" s="338"/>
      <c r="BF164" s="339"/>
      <c r="BG164" s="342">
        <f t="shared" si="12"/>
        <v>0</v>
      </c>
      <c r="BH164" s="341">
        <f t="shared" si="13"/>
        <v>0</v>
      </c>
      <c r="BI164" s="184" t="e">
        <f>IF(#REF!&lt;&gt;0,BG164/#REF!,0)</f>
        <v>#REF!</v>
      </c>
      <c r="BK164" s="147"/>
      <c r="BL164" s="133"/>
      <c r="BM164" s="121">
        <f t="shared" si="14"/>
        <v>0</v>
      </c>
      <c r="BN164" s="106">
        <f t="shared" si="17"/>
        <v>0</v>
      </c>
      <c r="BO164" s="122">
        <f t="shared" si="15"/>
        <v>0</v>
      </c>
      <c r="BP164" s="123">
        <v>0</v>
      </c>
      <c r="BQ164" s="123">
        <v>0</v>
      </c>
      <c r="BR164" s="185">
        <f t="shared" si="16"/>
        <v>0</v>
      </c>
      <c r="BS164" s="107"/>
      <c r="BT164" s="132"/>
    </row>
    <row r="165" spans="1:72" ht="15" hidden="1" customHeight="1" x14ac:dyDescent="0.25">
      <c r="A165" s="130" t="s">
        <v>4</v>
      </c>
      <c r="B165" s="563"/>
      <c r="C165" s="564"/>
      <c r="D165" s="335">
        <v>0</v>
      </c>
      <c r="E165" s="336"/>
      <c r="F165" s="337"/>
      <c r="G165" s="337"/>
      <c r="H165" s="337"/>
      <c r="I165" s="337"/>
      <c r="J165" s="337"/>
      <c r="K165" s="337"/>
      <c r="L165" s="337"/>
      <c r="M165" s="337"/>
      <c r="N165" s="337"/>
      <c r="O165" s="337"/>
      <c r="P165" s="337"/>
      <c r="Q165" s="337"/>
      <c r="R165" s="337"/>
      <c r="S165" s="337"/>
      <c r="T165" s="337"/>
      <c r="U165" s="337"/>
      <c r="V165" s="337"/>
      <c r="W165" s="337"/>
      <c r="X165" s="337"/>
      <c r="Y165" s="337"/>
      <c r="Z165" s="337"/>
      <c r="AA165" s="337"/>
      <c r="AB165" s="337"/>
      <c r="AC165" s="337"/>
      <c r="AD165" s="337"/>
      <c r="AE165" s="337"/>
      <c r="AF165" s="337"/>
      <c r="AG165" s="337"/>
      <c r="AH165" s="337"/>
      <c r="AI165" s="337"/>
      <c r="AJ165" s="337"/>
      <c r="AK165" s="337"/>
      <c r="AL165" s="337"/>
      <c r="AM165" s="337"/>
      <c r="AN165" s="337"/>
      <c r="AO165" s="337"/>
      <c r="AP165" s="337"/>
      <c r="AQ165" s="337"/>
      <c r="AR165" s="337"/>
      <c r="AS165" s="337"/>
      <c r="AT165" s="337"/>
      <c r="AU165" s="337"/>
      <c r="AV165" s="337"/>
      <c r="AW165" s="337"/>
      <c r="AX165" s="337"/>
      <c r="AY165" s="337"/>
      <c r="AZ165" s="337"/>
      <c r="BA165" s="337"/>
      <c r="BB165" s="337"/>
      <c r="BC165" s="337"/>
      <c r="BD165" s="337"/>
      <c r="BE165" s="338"/>
      <c r="BF165" s="339"/>
      <c r="BG165" s="342">
        <f t="shared" si="12"/>
        <v>0</v>
      </c>
      <c r="BH165" s="341">
        <f t="shared" si="13"/>
        <v>0</v>
      </c>
      <c r="BI165" s="184" t="e">
        <f>IF(#REF!&lt;&gt;0,BG165/#REF!,0)</f>
        <v>#REF!</v>
      </c>
      <c r="BK165" s="147"/>
      <c r="BL165" s="133"/>
      <c r="BM165" s="121">
        <f t="shared" si="14"/>
        <v>0</v>
      </c>
      <c r="BN165" s="106">
        <f t="shared" si="17"/>
        <v>0</v>
      </c>
      <c r="BO165" s="122">
        <f t="shared" si="15"/>
        <v>0</v>
      </c>
      <c r="BP165" s="123">
        <v>0</v>
      </c>
      <c r="BQ165" s="123">
        <v>0</v>
      </c>
      <c r="BR165" s="185">
        <f t="shared" si="16"/>
        <v>0</v>
      </c>
      <c r="BS165" s="107"/>
      <c r="BT165" s="132"/>
    </row>
    <row r="166" spans="1:72" ht="15" hidden="1" customHeight="1" x14ac:dyDescent="0.25">
      <c r="A166" s="130" t="s">
        <v>4</v>
      </c>
      <c r="B166" s="563"/>
      <c r="C166" s="564"/>
      <c r="D166" s="335">
        <v>0</v>
      </c>
      <c r="E166" s="336"/>
      <c r="F166" s="337"/>
      <c r="G166" s="337"/>
      <c r="H166" s="337"/>
      <c r="I166" s="337"/>
      <c r="J166" s="337"/>
      <c r="K166" s="337"/>
      <c r="L166" s="337"/>
      <c r="M166" s="337"/>
      <c r="N166" s="337"/>
      <c r="O166" s="337"/>
      <c r="P166" s="337"/>
      <c r="Q166" s="337"/>
      <c r="R166" s="337"/>
      <c r="S166" s="337"/>
      <c r="T166" s="337"/>
      <c r="U166" s="337"/>
      <c r="V166" s="337"/>
      <c r="W166" s="337"/>
      <c r="X166" s="337"/>
      <c r="Y166" s="337"/>
      <c r="Z166" s="337"/>
      <c r="AA166" s="337"/>
      <c r="AB166" s="337"/>
      <c r="AC166" s="337"/>
      <c r="AD166" s="337"/>
      <c r="AE166" s="337"/>
      <c r="AF166" s="337"/>
      <c r="AG166" s="337"/>
      <c r="AH166" s="337"/>
      <c r="AI166" s="337"/>
      <c r="AJ166" s="337"/>
      <c r="AK166" s="337"/>
      <c r="AL166" s="337"/>
      <c r="AM166" s="337"/>
      <c r="AN166" s="337"/>
      <c r="AO166" s="337"/>
      <c r="AP166" s="337"/>
      <c r="AQ166" s="337"/>
      <c r="AR166" s="337"/>
      <c r="AS166" s="337"/>
      <c r="AT166" s="337"/>
      <c r="AU166" s="337"/>
      <c r="AV166" s="337"/>
      <c r="AW166" s="337"/>
      <c r="AX166" s="337"/>
      <c r="AY166" s="337"/>
      <c r="AZ166" s="337"/>
      <c r="BA166" s="337"/>
      <c r="BB166" s="337"/>
      <c r="BC166" s="337"/>
      <c r="BD166" s="337"/>
      <c r="BE166" s="338"/>
      <c r="BF166" s="339"/>
      <c r="BG166" s="342">
        <f t="shared" si="12"/>
        <v>0</v>
      </c>
      <c r="BH166" s="341">
        <f t="shared" si="13"/>
        <v>0</v>
      </c>
      <c r="BI166" s="184" t="e">
        <f>IF(#REF!&lt;&gt;0,BG166/#REF!,0)</f>
        <v>#REF!</v>
      </c>
      <c r="BK166" s="147"/>
      <c r="BL166" s="133"/>
      <c r="BM166" s="121">
        <f t="shared" si="14"/>
        <v>0</v>
      </c>
      <c r="BN166" s="106">
        <f t="shared" si="17"/>
        <v>0</v>
      </c>
      <c r="BO166" s="122">
        <f t="shared" si="15"/>
        <v>0</v>
      </c>
      <c r="BP166" s="123">
        <v>0</v>
      </c>
      <c r="BQ166" s="123">
        <v>0</v>
      </c>
      <c r="BR166" s="185">
        <f t="shared" si="16"/>
        <v>0</v>
      </c>
      <c r="BS166" s="107"/>
      <c r="BT166" s="132"/>
    </row>
    <row r="167" spans="1:72" ht="15" hidden="1" customHeight="1" x14ac:dyDescent="0.25">
      <c r="A167" s="130" t="s">
        <v>4</v>
      </c>
      <c r="B167" s="563"/>
      <c r="C167" s="564"/>
      <c r="D167" s="335">
        <v>0</v>
      </c>
      <c r="E167" s="336"/>
      <c r="F167" s="337"/>
      <c r="G167" s="337"/>
      <c r="H167" s="337"/>
      <c r="I167" s="337"/>
      <c r="J167" s="337"/>
      <c r="K167" s="337"/>
      <c r="L167" s="337"/>
      <c r="M167" s="337"/>
      <c r="N167" s="337"/>
      <c r="O167" s="337"/>
      <c r="P167" s="337"/>
      <c r="Q167" s="337"/>
      <c r="R167" s="337"/>
      <c r="S167" s="337"/>
      <c r="T167" s="337"/>
      <c r="U167" s="337"/>
      <c r="V167" s="337"/>
      <c r="W167" s="337"/>
      <c r="X167" s="337"/>
      <c r="Y167" s="337"/>
      <c r="Z167" s="337"/>
      <c r="AA167" s="337"/>
      <c r="AB167" s="337"/>
      <c r="AC167" s="337"/>
      <c r="AD167" s="337"/>
      <c r="AE167" s="337"/>
      <c r="AF167" s="337"/>
      <c r="AG167" s="337"/>
      <c r="AH167" s="337"/>
      <c r="AI167" s="337"/>
      <c r="AJ167" s="337"/>
      <c r="AK167" s="337"/>
      <c r="AL167" s="337"/>
      <c r="AM167" s="337"/>
      <c r="AN167" s="337"/>
      <c r="AO167" s="337"/>
      <c r="AP167" s="337"/>
      <c r="AQ167" s="337"/>
      <c r="AR167" s="337"/>
      <c r="AS167" s="337"/>
      <c r="AT167" s="337"/>
      <c r="AU167" s="337"/>
      <c r="AV167" s="337"/>
      <c r="AW167" s="337"/>
      <c r="AX167" s="337"/>
      <c r="AY167" s="337"/>
      <c r="AZ167" s="337"/>
      <c r="BA167" s="337"/>
      <c r="BB167" s="337"/>
      <c r="BC167" s="337"/>
      <c r="BD167" s="337"/>
      <c r="BE167" s="338"/>
      <c r="BF167" s="339"/>
      <c r="BG167" s="342">
        <f t="shared" si="12"/>
        <v>0</v>
      </c>
      <c r="BH167" s="341">
        <f t="shared" si="13"/>
        <v>0</v>
      </c>
      <c r="BI167" s="184" t="e">
        <f>IF(#REF!&lt;&gt;0,BG167/#REF!,0)</f>
        <v>#REF!</v>
      </c>
      <c r="BK167" s="147"/>
      <c r="BL167" s="133"/>
      <c r="BM167" s="121">
        <f t="shared" si="14"/>
        <v>0</v>
      </c>
      <c r="BN167" s="106">
        <f t="shared" si="17"/>
        <v>0</v>
      </c>
      <c r="BO167" s="122">
        <f t="shared" si="15"/>
        <v>0</v>
      </c>
      <c r="BP167" s="123">
        <v>0</v>
      </c>
      <c r="BQ167" s="123">
        <v>0</v>
      </c>
      <c r="BR167" s="185">
        <f t="shared" si="16"/>
        <v>0</v>
      </c>
      <c r="BS167" s="107"/>
      <c r="BT167" s="132"/>
    </row>
    <row r="168" spans="1:72" ht="15" hidden="1" customHeight="1" x14ac:dyDescent="0.25">
      <c r="A168" s="130" t="s">
        <v>4</v>
      </c>
      <c r="B168" s="563"/>
      <c r="C168" s="564"/>
      <c r="D168" s="335">
        <v>0</v>
      </c>
      <c r="E168" s="336"/>
      <c r="F168" s="337"/>
      <c r="G168" s="337"/>
      <c r="H168" s="337"/>
      <c r="I168" s="337"/>
      <c r="J168" s="337"/>
      <c r="K168" s="337"/>
      <c r="L168" s="337"/>
      <c r="M168" s="337"/>
      <c r="N168" s="337"/>
      <c r="O168" s="337"/>
      <c r="P168" s="337"/>
      <c r="Q168" s="337"/>
      <c r="R168" s="337"/>
      <c r="S168" s="337"/>
      <c r="T168" s="337"/>
      <c r="U168" s="337"/>
      <c r="V168" s="337"/>
      <c r="W168" s="337"/>
      <c r="X168" s="337"/>
      <c r="Y168" s="337"/>
      <c r="Z168" s="337"/>
      <c r="AA168" s="337"/>
      <c r="AB168" s="337"/>
      <c r="AC168" s="337"/>
      <c r="AD168" s="337"/>
      <c r="AE168" s="337"/>
      <c r="AF168" s="337"/>
      <c r="AG168" s="337"/>
      <c r="AH168" s="337"/>
      <c r="AI168" s="337"/>
      <c r="AJ168" s="337"/>
      <c r="AK168" s="337"/>
      <c r="AL168" s="337"/>
      <c r="AM168" s="337"/>
      <c r="AN168" s="337"/>
      <c r="AO168" s="337"/>
      <c r="AP168" s="337"/>
      <c r="AQ168" s="337"/>
      <c r="AR168" s="337"/>
      <c r="AS168" s="337"/>
      <c r="AT168" s="337"/>
      <c r="AU168" s="337"/>
      <c r="AV168" s="337"/>
      <c r="AW168" s="337"/>
      <c r="AX168" s="337"/>
      <c r="AY168" s="337"/>
      <c r="AZ168" s="337"/>
      <c r="BA168" s="337"/>
      <c r="BB168" s="337"/>
      <c r="BC168" s="337"/>
      <c r="BD168" s="337"/>
      <c r="BE168" s="338"/>
      <c r="BF168" s="339"/>
      <c r="BG168" s="342">
        <f t="shared" si="12"/>
        <v>0</v>
      </c>
      <c r="BH168" s="341">
        <f t="shared" si="13"/>
        <v>0</v>
      </c>
      <c r="BI168" s="184" t="e">
        <f>IF(#REF!&lt;&gt;0,BG168/#REF!,0)</f>
        <v>#REF!</v>
      </c>
      <c r="BK168" s="147"/>
      <c r="BL168" s="133"/>
      <c r="BM168" s="121">
        <f t="shared" si="14"/>
        <v>0</v>
      </c>
      <c r="BN168" s="106">
        <f t="shared" si="17"/>
        <v>0</v>
      </c>
      <c r="BO168" s="122">
        <f t="shared" si="15"/>
        <v>0</v>
      </c>
      <c r="BP168" s="123">
        <v>0</v>
      </c>
      <c r="BQ168" s="123">
        <v>0</v>
      </c>
      <c r="BR168" s="185">
        <f t="shared" si="16"/>
        <v>0</v>
      </c>
      <c r="BS168" s="107"/>
      <c r="BT168" s="132"/>
    </row>
    <row r="169" spans="1:72" ht="15" hidden="1" customHeight="1" x14ac:dyDescent="0.25">
      <c r="A169" s="130" t="s">
        <v>4</v>
      </c>
      <c r="B169" s="563"/>
      <c r="C169" s="564"/>
      <c r="D169" s="335">
        <v>0</v>
      </c>
      <c r="E169" s="336"/>
      <c r="F169" s="337"/>
      <c r="G169" s="337"/>
      <c r="H169" s="337"/>
      <c r="I169" s="337"/>
      <c r="J169" s="337"/>
      <c r="K169" s="337"/>
      <c r="L169" s="337"/>
      <c r="M169" s="337"/>
      <c r="N169" s="337"/>
      <c r="O169" s="337"/>
      <c r="P169" s="337"/>
      <c r="Q169" s="337"/>
      <c r="R169" s="337"/>
      <c r="S169" s="337"/>
      <c r="T169" s="337"/>
      <c r="U169" s="337"/>
      <c r="V169" s="337"/>
      <c r="W169" s="337"/>
      <c r="X169" s="337"/>
      <c r="Y169" s="337"/>
      <c r="Z169" s="337"/>
      <c r="AA169" s="337"/>
      <c r="AB169" s="337"/>
      <c r="AC169" s="337"/>
      <c r="AD169" s="337"/>
      <c r="AE169" s="337"/>
      <c r="AF169" s="337"/>
      <c r="AG169" s="337"/>
      <c r="AH169" s="337"/>
      <c r="AI169" s="337"/>
      <c r="AJ169" s="337"/>
      <c r="AK169" s="337"/>
      <c r="AL169" s="337"/>
      <c r="AM169" s="337"/>
      <c r="AN169" s="337"/>
      <c r="AO169" s="337"/>
      <c r="AP169" s="337"/>
      <c r="AQ169" s="337"/>
      <c r="AR169" s="337"/>
      <c r="AS169" s="337"/>
      <c r="AT169" s="337"/>
      <c r="AU169" s="337"/>
      <c r="AV169" s="337"/>
      <c r="AW169" s="337"/>
      <c r="AX169" s="337"/>
      <c r="AY169" s="337"/>
      <c r="AZ169" s="337"/>
      <c r="BA169" s="337"/>
      <c r="BB169" s="337"/>
      <c r="BC169" s="337"/>
      <c r="BD169" s="337"/>
      <c r="BE169" s="338"/>
      <c r="BF169" s="339"/>
      <c r="BG169" s="342">
        <f t="shared" si="12"/>
        <v>0</v>
      </c>
      <c r="BH169" s="341">
        <f t="shared" si="13"/>
        <v>0</v>
      </c>
      <c r="BI169" s="184" t="e">
        <f>IF(#REF!&lt;&gt;0,BG169/#REF!,0)</f>
        <v>#REF!</v>
      </c>
      <c r="BK169" s="147"/>
      <c r="BL169" s="133"/>
      <c r="BM169" s="121">
        <f t="shared" si="14"/>
        <v>0</v>
      </c>
      <c r="BN169" s="106">
        <f t="shared" si="17"/>
        <v>0</v>
      </c>
      <c r="BO169" s="122">
        <f t="shared" si="15"/>
        <v>0</v>
      </c>
      <c r="BP169" s="123">
        <v>0</v>
      </c>
      <c r="BQ169" s="123">
        <v>0</v>
      </c>
      <c r="BR169" s="185">
        <f t="shared" si="16"/>
        <v>0</v>
      </c>
      <c r="BS169" s="107"/>
      <c r="BT169" s="132"/>
    </row>
    <row r="170" spans="1:72" ht="15" hidden="1" customHeight="1" x14ac:dyDescent="0.25">
      <c r="A170" s="130" t="s">
        <v>4</v>
      </c>
      <c r="B170" s="563"/>
      <c r="C170" s="564"/>
      <c r="D170" s="335">
        <v>0</v>
      </c>
      <c r="E170" s="336"/>
      <c r="F170" s="337"/>
      <c r="G170" s="337"/>
      <c r="H170" s="337"/>
      <c r="I170" s="337"/>
      <c r="J170" s="337"/>
      <c r="K170" s="337"/>
      <c r="L170" s="337"/>
      <c r="M170" s="337"/>
      <c r="N170" s="337"/>
      <c r="O170" s="337"/>
      <c r="P170" s="337"/>
      <c r="Q170" s="337"/>
      <c r="R170" s="337"/>
      <c r="S170" s="337"/>
      <c r="T170" s="337"/>
      <c r="U170" s="337"/>
      <c r="V170" s="337"/>
      <c r="W170" s="337"/>
      <c r="X170" s="337"/>
      <c r="Y170" s="337"/>
      <c r="Z170" s="337"/>
      <c r="AA170" s="337"/>
      <c r="AB170" s="337"/>
      <c r="AC170" s="337"/>
      <c r="AD170" s="337"/>
      <c r="AE170" s="337"/>
      <c r="AF170" s="337"/>
      <c r="AG170" s="337"/>
      <c r="AH170" s="337"/>
      <c r="AI170" s="337"/>
      <c r="AJ170" s="337"/>
      <c r="AK170" s="337"/>
      <c r="AL170" s="337"/>
      <c r="AM170" s="337"/>
      <c r="AN170" s="337"/>
      <c r="AO170" s="337"/>
      <c r="AP170" s="337"/>
      <c r="AQ170" s="337"/>
      <c r="AR170" s="337"/>
      <c r="AS170" s="337"/>
      <c r="AT170" s="337"/>
      <c r="AU170" s="337"/>
      <c r="AV170" s="337"/>
      <c r="AW170" s="337"/>
      <c r="AX170" s="337"/>
      <c r="AY170" s="337"/>
      <c r="AZ170" s="337"/>
      <c r="BA170" s="337"/>
      <c r="BB170" s="337"/>
      <c r="BC170" s="337"/>
      <c r="BD170" s="337"/>
      <c r="BE170" s="338"/>
      <c r="BF170" s="339"/>
      <c r="BG170" s="342">
        <f t="shared" si="12"/>
        <v>0</v>
      </c>
      <c r="BH170" s="341">
        <f t="shared" si="13"/>
        <v>0</v>
      </c>
      <c r="BI170" s="184" t="e">
        <f>IF(#REF!&lt;&gt;0,BG170/#REF!,0)</f>
        <v>#REF!</v>
      </c>
      <c r="BK170" s="147"/>
      <c r="BL170" s="133"/>
      <c r="BM170" s="121">
        <f t="shared" si="14"/>
        <v>0</v>
      </c>
      <c r="BN170" s="106">
        <f t="shared" si="17"/>
        <v>0</v>
      </c>
      <c r="BO170" s="122">
        <f t="shared" si="15"/>
        <v>0</v>
      </c>
      <c r="BP170" s="123">
        <v>0</v>
      </c>
      <c r="BQ170" s="123">
        <v>0</v>
      </c>
      <c r="BR170" s="185">
        <f t="shared" si="16"/>
        <v>0</v>
      </c>
      <c r="BS170" s="107"/>
      <c r="BT170" s="132"/>
    </row>
    <row r="171" spans="1:72" ht="15" hidden="1" customHeight="1" x14ac:dyDescent="0.25">
      <c r="A171" s="130" t="s">
        <v>4</v>
      </c>
      <c r="B171" s="563"/>
      <c r="C171" s="564"/>
      <c r="D171" s="335">
        <v>0</v>
      </c>
      <c r="E171" s="336"/>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c r="AY171" s="337"/>
      <c r="AZ171" s="337"/>
      <c r="BA171" s="337"/>
      <c r="BB171" s="337"/>
      <c r="BC171" s="337"/>
      <c r="BD171" s="337"/>
      <c r="BE171" s="338"/>
      <c r="BF171" s="339"/>
      <c r="BG171" s="342">
        <f t="shared" si="12"/>
        <v>0</v>
      </c>
      <c r="BH171" s="341">
        <f t="shared" si="13"/>
        <v>0</v>
      </c>
      <c r="BI171" s="184" t="e">
        <f>IF(#REF!&lt;&gt;0,BG171/#REF!,0)</f>
        <v>#REF!</v>
      </c>
      <c r="BK171" s="147"/>
      <c r="BL171" s="133"/>
      <c r="BM171" s="121">
        <f t="shared" si="14"/>
        <v>0</v>
      </c>
      <c r="BN171" s="106">
        <f t="shared" si="17"/>
        <v>0</v>
      </c>
      <c r="BO171" s="122">
        <f t="shared" si="15"/>
        <v>0</v>
      </c>
      <c r="BP171" s="123">
        <v>0</v>
      </c>
      <c r="BQ171" s="123">
        <v>0</v>
      </c>
      <c r="BR171" s="185">
        <f t="shared" si="16"/>
        <v>0</v>
      </c>
      <c r="BS171" s="107"/>
      <c r="BT171" s="132"/>
    </row>
    <row r="172" spans="1:72" ht="15" hidden="1" customHeight="1" x14ac:dyDescent="0.25">
      <c r="A172" s="130" t="s">
        <v>4</v>
      </c>
      <c r="B172" s="563"/>
      <c r="C172" s="564"/>
      <c r="D172" s="335">
        <v>0</v>
      </c>
      <c r="E172" s="336"/>
      <c r="F172" s="337"/>
      <c r="G172" s="337"/>
      <c r="H172" s="337"/>
      <c r="I172" s="337"/>
      <c r="J172" s="337"/>
      <c r="K172" s="337"/>
      <c r="L172" s="337"/>
      <c r="M172" s="337"/>
      <c r="N172" s="337"/>
      <c r="O172" s="337"/>
      <c r="P172" s="337"/>
      <c r="Q172" s="337"/>
      <c r="R172" s="337"/>
      <c r="S172" s="337"/>
      <c r="T172" s="337"/>
      <c r="U172" s="337"/>
      <c r="V172" s="337"/>
      <c r="W172" s="337"/>
      <c r="X172" s="337"/>
      <c r="Y172" s="337"/>
      <c r="Z172" s="337"/>
      <c r="AA172" s="337"/>
      <c r="AB172" s="337"/>
      <c r="AC172" s="337"/>
      <c r="AD172" s="337"/>
      <c r="AE172" s="337"/>
      <c r="AF172" s="337"/>
      <c r="AG172" s="337"/>
      <c r="AH172" s="337"/>
      <c r="AI172" s="337"/>
      <c r="AJ172" s="337"/>
      <c r="AK172" s="337"/>
      <c r="AL172" s="337"/>
      <c r="AM172" s="337"/>
      <c r="AN172" s="337"/>
      <c r="AO172" s="337"/>
      <c r="AP172" s="337"/>
      <c r="AQ172" s="337"/>
      <c r="AR172" s="337"/>
      <c r="AS172" s="337"/>
      <c r="AT172" s="337"/>
      <c r="AU172" s="337"/>
      <c r="AV172" s="337"/>
      <c r="AW172" s="337"/>
      <c r="AX172" s="337"/>
      <c r="AY172" s="337"/>
      <c r="AZ172" s="337"/>
      <c r="BA172" s="337"/>
      <c r="BB172" s="337"/>
      <c r="BC172" s="337"/>
      <c r="BD172" s="337"/>
      <c r="BE172" s="338"/>
      <c r="BF172" s="339"/>
      <c r="BG172" s="342">
        <f t="shared" si="12"/>
        <v>0</v>
      </c>
      <c r="BH172" s="341">
        <f t="shared" si="13"/>
        <v>0</v>
      </c>
      <c r="BI172" s="184" t="e">
        <f>IF(#REF!&lt;&gt;0,BG172/#REF!,0)</f>
        <v>#REF!</v>
      </c>
      <c r="BK172" s="147"/>
      <c r="BL172" s="133"/>
      <c r="BM172" s="121">
        <f t="shared" si="14"/>
        <v>0</v>
      </c>
      <c r="BN172" s="106">
        <f t="shared" si="17"/>
        <v>0</v>
      </c>
      <c r="BO172" s="122">
        <f t="shared" si="15"/>
        <v>0</v>
      </c>
      <c r="BP172" s="123">
        <v>0</v>
      </c>
      <c r="BQ172" s="123">
        <v>0</v>
      </c>
      <c r="BR172" s="185">
        <f t="shared" si="16"/>
        <v>0</v>
      </c>
      <c r="BS172" s="107"/>
      <c r="BT172" s="132"/>
    </row>
    <row r="173" spans="1:72" ht="15" hidden="1" customHeight="1" x14ac:dyDescent="0.25">
      <c r="A173" s="130" t="s">
        <v>4</v>
      </c>
      <c r="B173" s="563"/>
      <c r="C173" s="564"/>
      <c r="D173" s="335">
        <v>0</v>
      </c>
      <c r="E173" s="336"/>
      <c r="F173" s="337"/>
      <c r="G173" s="337"/>
      <c r="H173" s="337"/>
      <c r="I173" s="337"/>
      <c r="J173" s="337"/>
      <c r="K173" s="337"/>
      <c r="L173" s="337"/>
      <c r="M173" s="337"/>
      <c r="N173" s="337"/>
      <c r="O173" s="337"/>
      <c r="P173" s="337"/>
      <c r="Q173" s="337"/>
      <c r="R173" s="337"/>
      <c r="S173" s="337"/>
      <c r="T173" s="337"/>
      <c r="U173" s="337"/>
      <c r="V173" s="337"/>
      <c r="W173" s="337"/>
      <c r="X173" s="337"/>
      <c r="Y173" s="337"/>
      <c r="Z173" s="337"/>
      <c r="AA173" s="337"/>
      <c r="AB173" s="337"/>
      <c r="AC173" s="337"/>
      <c r="AD173" s="337"/>
      <c r="AE173" s="337"/>
      <c r="AF173" s="337"/>
      <c r="AG173" s="337"/>
      <c r="AH173" s="337"/>
      <c r="AI173" s="337"/>
      <c r="AJ173" s="337"/>
      <c r="AK173" s="337"/>
      <c r="AL173" s="337"/>
      <c r="AM173" s="337"/>
      <c r="AN173" s="337"/>
      <c r="AO173" s="337"/>
      <c r="AP173" s="337"/>
      <c r="AQ173" s="337"/>
      <c r="AR173" s="337"/>
      <c r="AS173" s="337"/>
      <c r="AT173" s="337"/>
      <c r="AU173" s="337"/>
      <c r="AV173" s="337"/>
      <c r="AW173" s="337"/>
      <c r="AX173" s="337"/>
      <c r="AY173" s="337"/>
      <c r="AZ173" s="337"/>
      <c r="BA173" s="337"/>
      <c r="BB173" s="337"/>
      <c r="BC173" s="337"/>
      <c r="BD173" s="337"/>
      <c r="BE173" s="338"/>
      <c r="BF173" s="339"/>
      <c r="BG173" s="342">
        <f t="shared" si="12"/>
        <v>0</v>
      </c>
      <c r="BH173" s="341">
        <f t="shared" si="13"/>
        <v>0</v>
      </c>
      <c r="BI173" s="184" t="e">
        <f>IF(#REF!&lt;&gt;0,BG173/#REF!,0)</f>
        <v>#REF!</v>
      </c>
      <c r="BK173" s="147"/>
      <c r="BL173" s="133"/>
      <c r="BM173" s="121">
        <f t="shared" si="14"/>
        <v>0</v>
      </c>
      <c r="BN173" s="106">
        <f t="shared" si="17"/>
        <v>0</v>
      </c>
      <c r="BO173" s="122">
        <f t="shared" si="15"/>
        <v>0</v>
      </c>
      <c r="BP173" s="123">
        <v>0</v>
      </c>
      <c r="BQ173" s="123">
        <v>0</v>
      </c>
      <c r="BR173" s="185">
        <f t="shared" si="16"/>
        <v>0</v>
      </c>
      <c r="BS173" s="107"/>
      <c r="BT173" s="132"/>
    </row>
    <row r="174" spans="1:72" ht="15" hidden="1" customHeight="1" x14ac:dyDescent="0.25">
      <c r="A174" s="130" t="s">
        <v>4</v>
      </c>
      <c r="B174" s="563"/>
      <c r="C174" s="564"/>
      <c r="D174" s="335">
        <v>0</v>
      </c>
      <c r="E174" s="336"/>
      <c r="F174" s="337"/>
      <c r="G174" s="337"/>
      <c r="H174" s="337"/>
      <c r="I174" s="337"/>
      <c r="J174" s="337"/>
      <c r="K174" s="337"/>
      <c r="L174" s="337"/>
      <c r="M174" s="337"/>
      <c r="N174" s="337"/>
      <c r="O174" s="337"/>
      <c r="P174" s="337"/>
      <c r="Q174" s="337"/>
      <c r="R174" s="337"/>
      <c r="S174" s="337"/>
      <c r="T174" s="337"/>
      <c r="U174" s="337"/>
      <c r="V174" s="337"/>
      <c r="W174" s="337"/>
      <c r="X174" s="337"/>
      <c r="Y174" s="337"/>
      <c r="Z174" s="337"/>
      <c r="AA174" s="337"/>
      <c r="AB174" s="337"/>
      <c r="AC174" s="337"/>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7"/>
      <c r="AY174" s="337"/>
      <c r="AZ174" s="337"/>
      <c r="BA174" s="337"/>
      <c r="BB174" s="337"/>
      <c r="BC174" s="337"/>
      <c r="BD174" s="337"/>
      <c r="BE174" s="338"/>
      <c r="BF174" s="339"/>
      <c r="BG174" s="342">
        <f t="shared" si="12"/>
        <v>0</v>
      </c>
      <c r="BH174" s="341">
        <f t="shared" si="13"/>
        <v>0</v>
      </c>
      <c r="BI174" s="184" t="e">
        <f>IF(#REF!&lt;&gt;0,BG174/#REF!,0)</f>
        <v>#REF!</v>
      </c>
      <c r="BK174" s="147"/>
      <c r="BL174" s="133"/>
      <c r="BM174" s="121">
        <f t="shared" si="14"/>
        <v>0</v>
      </c>
      <c r="BN174" s="106">
        <f t="shared" si="17"/>
        <v>0</v>
      </c>
      <c r="BO174" s="122">
        <f t="shared" si="15"/>
        <v>0</v>
      </c>
      <c r="BP174" s="123">
        <v>0</v>
      </c>
      <c r="BQ174" s="123">
        <v>0</v>
      </c>
      <c r="BR174" s="185">
        <f t="shared" si="16"/>
        <v>0</v>
      </c>
      <c r="BS174" s="107"/>
      <c r="BT174" s="132"/>
    </row>
    <row r="175" spans="1:72" ht="15" hidden="1" customHeight="1" x14ac:dyDescent="0.25">
      <c r="A175" s="130" t="s">
        <v>4</v>
      </c>
      <c r="B175" s="563"/>
      <c r="C175" s="564"/>
      <c r="D175" s="335">
        <v>0</v>
      </c>
      <c r="E175" s="336"/>
      <c r="F175" s="337"/>
      <c r="G175" s="337"/>
      <c r="H175" s="337"/>
      <c r="I175" s="337"/>
      <c r="J175" s="337"/>
      <c r="K175" s="337"/>
      <c r="L175" s="337"/>
      <c r="M175" s="337"/>
      <c r="N175" s="337"/>
      <c r="O175" s="337"/>
      <c r="P175" s="337"/>
      <c r="Q175" s="337"/>
      <c r="R175" s="337"/>
      <c r="S175" s="337"/>
      <c r="T175" s="337"/>
      <c r="U175" s="337"/>
      <c r="V175" s="337"/>
      <c r="W175" s="337"/>
      <c r="X175" s="337"/>
      <c r="Y175" s="337"/>
      <c r="Z175" s="337"/>
      <c r="AA175" s="337"/>
      <c r="AB175" s="337"/>
      <c r="AC175" s="337"/>
      <c r="AD175" s="337"/>
      <c r="AE175" s="337"/>
      <c r="AF175" s="337"/>
      <c r="AG175" s="337"/>
      <c r="AH175" s="337"/>
      <c r="AI175" s="337"/>
      <c r="AJ175" s="337"/>
      <c r="AK175" s="337"/>
      <c r="AL175" s="337"/>
      <c r="AM175" s="337"/>
      <c r="AN175" s="337"/>
      <c r="AO175" s="337"/>
      <c r="AP175" s="337"/>
      <c r="AQ175" s="337"/>
      <c r="AR175" s="337"/>
      <c r="AS175" s="337"/>
      <c r="AT175" s="337"/>
      <c r="AU175" s="337"/>
      <c r="AV175" s="337"/>
      <c r="AW175" s="337"/>
      <c r="AX175" s="337"/>
      <c r="AY175" s="337"/>
      <c r="AZ175" s="337"/>
      <c r="BA175" s="337"/>
      <c r="BB175" s="337"/>
      <c r="BC175" s="337"/>
      <c r="BD175" s="337"/>
      <c r="BE175" s="338"/>
      <c r="BF175" s="339"/>
      <c r="BG175" s="342">
        <f t="shared" si="12"/>
        <v>0</v>
      </c>
      <c r="BH175" s="341">
        <f t="shared" si="13"/>
        <v>0</v>
      </c>
      <c r="BI175" s="184" t="e">
        <f>IF(#REF!&lt;&gt;0,BG175/#REF!,0)</f>
        <v>#REF!</v>
      </c>
      <c r="BK175" s="147"/>
      <c r="BL175" s="133"/>
      <c r="BM175" s="121">
        <f t="shared" si="14"/>
        <v>0</v>
      </c>
      <c r="BN175" s="106">
        <f t="shared" si="17"/>
        <v>0</v>
      </c>
      <c r="BO175" s="122">
        <f t="shared" si="15"/>
        <v>0</v>
      </c>
      <c r="BP175" s="123">
        <v>0</v>
      </c>
      <c r="BQ175" s="123">
        <v>0</v>
      </c>
      <c r="BR175" s="185">
        <f t="shared" si="16"/>
        <v>0</v>
      </c>
      <c r="BS175" s="107"/>
      <c r="BT175" s="132"/>
    </row>
    <row r="176" spans="1:72" ht="15" hidden="1" customHeight="1" x14ac:dyDescent="0.25">
      <c r="A176" s="130" t="s">
        <v>4</v>
      </c>
      <c r="B176" s="563"/>
      <c r="C176" s="564"/>
      <c r="D176" s="335">
        <v>0</v>
      </c>
      <c r="E176" s="336"/>
      <c r="F176" s="337"/>
      <c r="G176" s="337"/>
      <c r="H176" s="337"/>
      <c r="I176" s="337"/>
      <c r="J176" s="337"/>
      <c r="K176" s="337"/>
      <c r="L176" s="337"/>
      <c r="M176" s="337"/>
      <c r="N176" s="337"/>
      <c r="O176" s="337"/>
      <c r="P176" s="337"/>
      <c r="Q176" s="337"/>
      <c r="R176" s="337"/>
      <c r="S176" s="337"/>
      <c r="T176" s="337"/>
      <c r="U176" s="337"/>
      <c r="V176" s="337"/>
      <c r="W176" s="337"/>
      <c r="X176" s="337"/>
      <c r="Y176" s="337"/>
      <c r="Z176" s="337"/>
      <c r="AA176" s="337"/>
      <c r="AB176" s="337"/>
      <c r="AC176" s="337"/>
      <c r="AD176" s="337"/>
      <c r="AE176" s="337"/>
      <c r="AF176" s="337"/>
      <c r="AG176" s="337"/>
      <c r="AH176" s="337"/>
      <c r="AI176" s="337"/>
      <c r="AJ176" s="337"/>
      <c r="AK176" s="337"/>
      <c r="AL176" s="337"/>
      <c r="AM176" s="337"/>
      <c r="AN176" s="337"/>
      <c r="AO176" s="337"/>
      <c r="AP176" s="337"/>
      <c r="AQ176" s="337"/>
      <c r="AR176" s="337"/>
      <c r="AS176" s="337"/>
      <c r="AT176" s="337"/>
      <c r="AU176" s="337"/>
      <c r="AV176" s="337"/>
      <c r="AW176" s="337"/>
      <c r="AX176" s="337"/>
      <c r="AY176" s="337"/>
      <c r="AZ176" s="337"/>
      <c r="BA176" s="337"/>
      <c r="BB176" s="337"/>
      <c r="BC176" s="337"/>
      <c r="BD176" s="337"/>
      <c r="BE176" s="338"/>
      <c r="BF176" s="339"/>
      <c r="BG176" s="342">
        <f t="shared" si="12"/>
        <v>0</v>
      </c>
      <c r="BH176" s="341">
        <f t="shared" si="13"/>
        <v>0</v>
      </c>
      <c r="BI176" s="184" t="e">
        <f>IF(#REF!&lt;&gt;0,BG176/#REF!,0)</f>
        <v>#REF!</v>
      </c>
      <c r="BK176" s="147"/>
      <c r="BL176" s="133"/>
      <c r="BM176" s="121">
        <f t="shared" si="14"/>
        <v>0</v>
      </c>
      <c r="BN176" s="106">
        <f t="shared" si="17"/>
        <v>0</v>
      </c>
      <c r="BO176" s="122">
        <f t="shared" si="15"/>
        <v>0</v>
      </c>
      <c r="BP176" s="123">
        <v>0</v>
      </c>
      <c r="BQ176" s="123">
        <v>0</v>
      </c>
      <c r="BR176" s="185">
        <f t="shared" si="16"/>
        <v>0</v>
      </c>
      <c r="BS176" s="107"/>
      <c r="BT176" s="132"/>
    </row>
    <row r="177" spans="1:72" ht="15" hidden="1" customHeight="1" x14ac:dyDescent="0.25">
      <c r="A177" s="130" t="s">
        <v>4</v>
      </c>
      <c r="B177" s="563"/>
      <c r="C177" s="564"/>
      <c r="D177" s="335">
        <v>0</v>
      </c>
      <c r="E177" s="336"/>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7"/>
      <c r="AY177" s="337"/>
      <c r="AZ177" s="337"/>
      <c r="BA177" s="337"/>
      <c r="BB177" s="337"/>
      <c r="BC177" s="337"/>
      <c r="BD177" s="337"/>
      <c r="BE177" s="338"/>
      <c r="BF177" s="339"/>
      <c r="BG177" s="342">
        <f t="shared" si="12"/>
        <v>0</v>
      </c>
      <c r="BH177" s="341">
        <f t="shared" si="13"/>
        <v>0</v>
      </c>
      <c r="BI177" s="184" t="e">
        <f>IF(#REF!&lt;&gt;0,BG177/#REF!,0)</f>
        <v>#REF!</v>
      </c>
      <c r="BK177" s="147"/>
      <c r="BL177" s="133"/>
      <c r="BM177" s="121">
        <f t="shared" si="14"/>
        <v>0</v>
      </c>
      <c r="BN177" s="106">
        <f t="shared" si="17"/>
        <v>0</v>
      </c>
      <c r="BO177" s="122">
        <f t="shared" si="15"/>
        <v>0</v>
      </c>
      <c r="BP177" s="123">
        <v>0</v>
      </c>
      <c r="BQ177" s="123">
        <v>0</v>
      </c>
      <c r="BR177" s="185">
        <f t="shared" si="16"/>
        <v>0</v>
      </c>
      <c r="BS177" s="107"/>
      <c r="BT177" s="132"/>
    </row>
    <row r="178" spans="1:72" ht="15" hidden="1" customHeight="1" x14ac:dyDescent="0.25">
      <c r="A178" s="130" t="s">
        <v>4</v>
      </c>
      <c r="B178" s="563"/>
      <c r="C178" s="564"/>
      <c r="D178" s="335">
        <v>0</v>
      </c>
      <c r="E178" s="336"/>
      <c r="F178" s="337"/>
      <c r="G178" s="337"/>
      <c r="H178" s="337"/>
      <c r="I178" s="337"/>
      <c r="J178" s="337"/>
      <c r="K178" s="337"/>
      <c r="L178" s="337"/>
      <c r="M178" s="337"/>
      <c r="N178" s="337"/>
      <c r="O178" s="337"/>
      <c r="P178" s="337"/>
      <c r="Q178" s="337"/>
      <c r="R178" s="337"/>
      <c r="S178" s="337"/>
      <c r="T178" s="337"/>
      <c r="U178" s="337"/>
      <c r="V178" s="337"/>
      <c r="W178" s="337"/>
      <c r="X178" s="337"/>
      <c r="Y178" s="337"/>
      <c r="Z178" s="337"/>
      <c r="AA178" s="337"/>
      <c r="AB178" s="337"/>
      <c r="AC178" s="337"/>
      <c r="AD178" s="337"/>
      <c r="AE178" s="337"/>
      <c r="AF178" s="337"/>
      <c r="AG178" s="337"/>
      <c r="AH178" s="337"/>
      <c r="AI178" s="337"/>
      <c r="AJ178" s="337"/>
      <c r="AK178" s="337"/>
      <c r="AL178" s="337"/>
      <c r="AM178" s="337"/>
      <c r="AN178" s="337"/>
      <c r="AO178" s="337"/>
      <c r="AP178" s="337"/>
      <c r="AQ178" s="337"/>
      <c r="AR178" s="337"/>
      <c r="AS178" s="337"/>
      <c r="AT178" s="337"/>
      <c r="AU178" s="337"/>
      <c r="AV178" s="337"/>
      <c r="AW178" s="337"/>
      <c r="AX178" s="337"/>
      <c r="AY178" s="337"/>
      <c r="AZ178" s="337"/>
      <c r="BA178" s="337"/>
      <c r="BB178" s="337"/>
      <c r="BC178" s="337"/>
      <c r="BD178" s="337"/>
      <c r="BE178" s="338"/>
      <c r="BF178" s="339"/>
      <c r="BG178" s="342">
        <f t="shared" si="12"/>
        <v>0</v>
      </c>
      <c r="BH178" s="341">
        <f t="shared" si="13"/>
        <v>0</v>
      </c>
      <c r="BI178" s="184" t="e">
        <f>IF(#REF!&lt;&gt;0,BG178/#REF!,0)</f>
        <v>#REF!</v>
      </c>
      <c r="BK178" s="147"/>
      <c r="BL178" s="133"/>
      <c r="BM178" s="121">
        <f t="shared" si="14"/>
        <v>0</v>
      </c>
      <c r="BN178" s="106">
        <f t="shared" si="17"/>
        <v>0</v>
      </c>
      <c r="BO178" s="122">
        <f t="shared" si="15"/>
        <v>0</v>
      </c>
      <c r="BP178" s="123">
        <v>0</v>
      </c>
      <c r="BQ178" s="123">
        <v>0</v>
      </c>
      <c r="BR178" s="185">
        <f t="shared" si="16"/>
        <v>0</v>
      </c>
      <c r="BS178" s="107"/>
      <c r="BT178" s="132"/>
    </row>
    <row r="179" spans="1:72" ht="15" hidden="1" customHeight="1" x14ac:dyDescent="0.25">
      <c r="A179" s="130" t="s">
        <v>4</v>
      </c>
      <c r="B179" s="563"/>
      <c r="C179" s="564"/>
      <c r="D179" s="335">
        <v>0</v>
      </c>
      <c r="E179" s="336"/>
      <c r="F179" s="337"/>
      <c r="G179" s="337"/>
      <c r="H179" s="337"/>
      <c r="I179" s="337"/>
      <c r="J179" s="337"/>
      <c r="K179" s="337"/>
      <c r="L179" s="337"/>
      <c r="M179" s="337"/>
      <c r="N179" s="337"/>
      <c r="O179" s="337"/>
      <c r="P179" s="337"/>
      <c r="Q179" s="337"/>
      <c r="R179" s="337"/>
      <c r="S179" s="337"/>
      <c r="T179" s="337"/>
      <c r="U179" s="337"/>
      <c r="V179" s="337"/>
      <c r="W179" s="337"/>
      <c r="X179" s="337"/>
      <c r="Y179" s="337"/>
      <c r="Z179" s="337"/>
      <c r="AA179" s="337"/>
      <c r="AB179" s="337"/>
      <c r="AC179" s="337"/>
      <c r="AD179" s="337"/>
      <c r="AE179" s="337"/>
      <c r="AF179" s="337"/>
      <c r="AG179" s="337"/>
      <c r="AH179" s="337"/>
      <c r="AI179" s="337"/>
      <c r="AJ179" s="337"/>
      <c r="AK179" s="337"/>
      <c r="AL179" s="337"/>
      <c r="AM179" s="337"/>
      <c r="AN179" s="337"/>
      <c r="AO179" s="337"/>
      <c r="AP179" s="337"/>
      <c r="AQ179" s="337"/>
      <c r="AR179" s="337"/>
      <c r="AS179" s="337"/>
      <c r="AT179" s="337"/>
      <c r="AU179" s="337"/>
      <c r="AV179" s="337"/>
      <c r="AW179" s="337"/>
      <c r="AX179" s="337"/>
      <c r="AY179" s="337"/>
      <c r="AZ179" s="337"/>
      <c r="BA179" s="337"/>
      <c r="BB179" s="337"/>
      <c r="BC179" s="337"/>
      <c r="BD179" s="337"/>
      <c r="BE179" s="338"/>
      <c r="BF179" s="339"/>
      <c r="BG179" s="342">
        <f t="shared" si="12"/>
        <v>0</v>
      </c>
      <c r="BH179" s="341">
        <f t="shared" si="13"/>
        <v>0</v>
      </c>
      <c r="BI179" s="184" t="e">
        <f>IF(#REF!&lt;&gt;0,BG179/#REF!,0)</f>
        <v>#REF!</v>
      </c>
      <c r="BK179" s="147"/>
      <c r="BL179" s="133"/>
      <c r="BM179" s="121">
        <f t="shared" si="14"/>
        <v>0</v>
      </c>
      <c r="BN179" s="106">
        <f t="shared" si="17"/>
        <v>0</v>
      </c>
      <c r="BO179" s="122">
        <f t="shared" si="15"/>
        <v>0</v>
      </c>
      <c r="BP179" s="123">
        <v>0</v>
      </c>
      <c r="BQ179" s="123">
        <v>0</v>
      </c>
      <c r="BR179" s="185">
        <f t="shared" si="16"/>
        <v>0</v>
      </c>
      <c r="BS179" s="107"/>
      <c r="BT179" s="132"/>
    </row>
    <row r="180" spans="1:72" ht="15" hidden="1" customHeight="1" x14ac:dyDescent="0.25">
      <c r="A180" s="130" t="s">
        <v>4</v>
      </c>
      <c r="B180" s="563"/>
      <c r="C180" s="564"/>
      <c r="D180" s="335">
        <v>0</v>
      </c>
      <c r="E180" s="336"/>
      <c r="F180" s="337"/>
      <c r="G180" s="337"/>
      <c r="H180" s="337"/>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37"/>
      <c r="AY180" s="337"/>
      <c r="AZ180" s="337"/>
      <c r="BA180" s="337"/>
      <c r="BB180" s="337"/>
      <c r="BC180" s="337"/>
      <c r="BD180" s="337"/>
      <c r="BE180" s="338"/>
      <c r="BF180" s="339"/>
      <c r="BG180" s="342">
        <f t="shared" si="12"/>
        <v>0</v>
      </c>
      <c r="BH180" s="341">
        <f t="shared" si="13"/>
        <v>0</v>
      </c>
      <c r="BI180" s="184" t="e">
        <f>IF(#REF!&lt;&gt;0,BG180/#REF!,0)</f>
        <v>#REF!</v>
      </c>
      <c r="BK180" s="147"/>
      <c r="BL180" s="133"/>
      <c r="BM180" s="121">
        <f t="shared" si="14"/>
        <v>0</v>
      </c>
      <c r="BN180" s="106">
        <f t="shared" si="17"/>
        <v>0</v>
      </c>
      <c r="BO180" s="122">
        <f t="shared" si="15"/>
        <v>0</v>
      </c>
      <c r="BP180" s="123">
        <v>0</v>
      </c>
      <c r="BQ180" s="123">
        <v>0</v>
      </c>
      <c r="BR180" s="185">
        <f t="shared" si="16"/>
        <v>0</v>
      </c>
      <c r="BS180" s="107"/>
      <c r="BT180" s="132"/>
    </row>
    <row r="181" spans="1:72" ht="15" hidden="1" customHeight="1" x14ac:dyDescent="0.25">
      <c r="A181" s="130" t="s">
        <v>4</v>
      </c>
      <c r="B181" s="563"/>
      <c r="C181" s="564"/>
      <c r="D181" s="335">
        <v>0</v>
      </c>
      <c r="E181" s="336"/>
      <c r="F181" s="337"/>
      <c r="G181" s="337"/>
      <c r="H181" s="337"/>
      <c r="I181" s="337"/>
      <c r="J181" s="337"/>
      <c r="K181" s="337"/>
      <c r="L181" s="337"/>
      <c r="M181" s="337"/>
      <c r="N181" s="337"/>
      <c r="O181" s="337"/>
      <c r="P181" s="337"/>
      <c r="Q181" s="337"/>
      <c r="R181" s="337"/>
      <c r="S181" s="337"/>
      <c r="T181" s="337"/>
      <c r="U181" s="337"/>
      <c r="V181" s="337"/>
      <c r="W181" s="337"/>
      <c r="X181" s="337"/>
      <c r="Y181" s="337"/>
      <c r="Z181" s="337"/>
      <c r="AA181" s="337"/>
      <c r="AB181" s="337"/>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37"/>
      <c r="AY181" s="337"/>
      <c r="AZ181" s="337"/>
      <c r="BA181" s="337"/>
      <c r="BB181" s="337"/>
      <c r="BC181" s="337"/>
      <c r="BD181" s="337"/>
      <c r="BE181" s="338"/>
      <c r="BF181" s="339"/>
      <c r="BG181" s="342">
        <f t="shared" si="12"/>
        <v>0</v>
      </c>
      <c r="BH181" s="341">
        <f t="shared" si="13"/>
        <v>0</v>
      </c>
      <c r="BI181" s="184" t="e">
        <f>IF(#REF!&lt;&gt;0,BG181/#REF!,0)</f>
        <v>#REF!</v>
      </c>
      <c r="BK181" s="147"/>
      <c r="BL181" s="133"/>
      <c r="BM181" s="121">
        <f t="shared" si="14"/>
        <v>0</v>
      </c>
      <c r="BN181" s="106">
        <f t="shared" si="17"/>
        <v>0</v>
      </c>
      <c r="BO181" s="122">
        <f t="shared" si="15"/>
        <v>0</v>
      </c>
      <c r="BP181" s="123">
        <v>0</v>
      </c>
      <c r="BQ181" s="123">
        <v>0</v>
      </c>
      <c r="BR181" s="185">
        <f t="shared" si="16"/>
        <v>0</v>
      </c>
      <c r="BS181" s="107"/>
      <c r="BT181" s="132"/>
    </row>
    <row r="182" spans="1:72" ht="15" hidden="1" customHeight="1" x14ac:dyDescent="0.25">
      <c r="A182" s="130" t="s">
        <v>4</v>
      </c>
      <c r="B182" s="563"/>
      <c r="C182" s="564"/>
      <c r="D182" s="335">
        <v>0</v>
      </c>
      <c r="E182" s="336"/>
      <c r="F182" s="337"/>
      <c r="G182" s="337"/>
      <c r="H182" s="337"/>
      <c r="I182" s="337"/>
      <c r="J182" s="337"/>
      <c r="K182" s="337"/>
      <c r="L182" s="337"/>
      <c r="M182" s="337"/>
      <c r="N182" s="337"/>
      <c r="O182" s="337"/>
      <c r="P182" s="337"/>
      <c r="Q182" s="337"/>
      <c r="R182" s="337"/>
      <c r="S182" s="337"/>
      <c r="T182" s="337"/>
      <c r="U182" s="337"/>
      <c r="V182" s="337"/>
      <c r="W182" s="337"/>
      <c r="X182" s="337"/>
      <c r="Y182" s="337"/>
      <c r="Z182" s="337"/>
      <c r="AA182" s="337"/>
      <c r="AB182" s="337"/>
      <c r="AC182" s="337"/>
      <c r="AD182" s="337"/>
      <c r="AE182" s="337"/>
      <c r="AF182" s="337"/>
      <c r="AG182" s="337"/>
      <c r="AH182" s="337"/>
      <c r="AI182" s="337"/>
      <c r="AJ182" s="337"/>
      <c r="AK182" s="337"/>
      <c r="AL182" s="337"/>
      <c r="AM182" s="337"/>
      <c r="AN182" s="337"/>
      <c r="AO182" s="337"/>
      <c r="AP182" s="337"/>
      <c r="AQ182" s="337"/>
      <c r="AR182" s="337"/>
      <c r="AS182" s="337"/>
      <c r="AT182" s="337"/>
      <c r="AU182" s="337"/>
      <c r="AV182" s="337"/>
      <c r="AW182" s="337"/>
      <c r="AX182" s="337"/>
      <c r="AY182" s="337"/>
      <c r="AZ182" s="337"/>
      <c r="BA182" s="337"/>
      <c r="BB182" s="337"/>
      <c r="BC182" s="337"/>
      <c r="BD182" s="337"/>
      <c r="BE182" s="338"/>
      <c r="BF182" s="339"/>
      <c r="BG182" s="342">
        <f t="shared" si="12"/>
        <v>0</v>
      </c>
      <c r="BH182" s="341">
        <f t="shared" si="13"/>
        <v>0</v>
      </c>
      <c r="BI182" s="184" t="e">
        <f>IF(#REF!&lt;&gt;0,BG182/#REF!,0)</f>
        <v>#REF!</v>
      </c>
      <c r="BK182" s="147"/>
      <c r="BL182" s="133"/>
      <c r="BM182" s="121">
        <f t="shared" si="14"/>
        <v>0</v>
      </c>
      <c r="BN182" s="106">
        <f t="shared" si="17"/>
        <v>0</v>
      </c>
      <c r="BO182" s="122">
        <f t="shared" si="15"/>
        <v>0</v>
      </c>
      <c r="BP182" s="123">
        <v>0</v>
      </c>
      <c r="BQ182" s="123">
        <v>0</v>
      </c>
      <c r="BR182" s="185">
        <f t="shared" si="16"/>
        <v>0</v>
      </c>
      <c r="BS182" s="107"/>
      <c r="BT182" s="132"/>
    </row>
    <row r="183" spans="1:72" ht="15" hidden="1" customHeight="1" x14ac:dyDescent="0.25">
      <c r="A183" s="130" t="s">
        <v>4</v>
      </c>
      <c r="B183" s="563"/>
      <c r="C183" s="564"/>
      <c r="D183" s="335">
        <v>0</v>
      </c>
      <c r="E183" s="336"/>
      <c r="F183" s="337"/>
      <c r="G183" s="337"/>
      <c r="H183" s="337"/>
      <c r="I183" s="337"/>
      <c r="J183" s="337"/>
      <c r="K183" s="337"/>
      <c r="L183" s="337"/>
      <c r="M183" s="337"/>
      <c r="N183" s="337"/>
      <c r="O183" s="337"/>
      <c r="P183" s="337"/>
      <c r="Q183" s="337"/>
      <c r="R183" s="337"/>
      <c r="S183" s="337"/>
      <c r="T183" s="337"/>
      <c r="U183" s="337"/>
      <c r="V183" s="337"/>
      <c r="W183" s="337"/>
      <c r="X183" s="337"/>
      <c r="Y183" s="337"/>
      <c r="Z183" s="337"/>
      <c r="AA183" s="337"/>
      <c r="AB183" s="337"/>
      <c r="AC183" s="337"/>
      <c r="AD183" s="337"/>
      <c r="AE183" s="337"/>
      <c r="AF183" s="337"/>
      <c r="AG183" s="337"/>
      <c r="AH183" s="337"/>
      <c r="AI183" s="337"/>
      <c r="AJ183" s="337"/>
      <c r="AK183" s="337"/>
      <c r="AL183" s="337"/>
      <c r="AM183" s="337"/>
      <c r="AN183" s="337"/>
      <c r="AO183" s="337"/>
      <c r="AP183" s="337"/>
      <c r="AQ183" s="337"/>
      <c r="AR183" s="337"/>
      <c r="AS183" s="337"/>
      <c r="AT183" s="337"/>
      <c r="AU183" s="337"/>
      <c r="AV183" s="337"/>
      <c r="AW183" s="337"/>
      <c r="AX183" s="337"/>
      <c r="AY183" s="337"/>
      <c r="AZ183" s="337"/>
      <c r="BA183" s="337"/>
      <c r="BB183" s="337"/>
      <c r="BC183" s="337"/>
      <c r="BD183" s="337"/>
      <c r="BE183" s="338"/>
      <c r="BF183" s="339"/>
      <c r="BG183" s="342">
        <f t="shared" si="12"/>
        <v>0</v>
      </c>
      <c r="BH183" s="341">
        <f t="shared" si="13"/>
        <v>0</v>
      </c>
      <c r="BI183" s="184" t="e">
        <f>IF(#REF!&lt;&gt;0,BG183/#REF!,0)</f>
        <v>#REF!</v>
      </c>
      <c r="BK183" s="147"/>
      <c r="BL183" s="133"/>
      <c r="BM183" s="121">
        <f t="shared" si="14"/>
        <v>0</v>
      </c>
      <c r="BN183" s="106">
        <f t="shared" si="17"/>
        <v>0</v>
      </c>
      <c r="BO183" s="122">
        <f t="shared" si="15"/>
        <v>0</v>
      </c>
      <c r="BP183" s="123">
        <v>0</v>
      </c>
      <c r="BQ183" s="123">
        <v>0</v>
      </c>
      <c r="BR183" s="185">
        <f t="shared" si="16"/>
        <v>0</v>
      </c>
      <c r="BS183" s="107"/>
      <c r="BT183" s="132"/>
    </row>
    <row r="184" spans="1:72" ht="15" hidden="1" customHeight="1" x14ac:dyDescent="0.25">
      <c r="A184" s="130" t="s">
        <v>4</v>
      </c>
      <c r="B184" s="563"/>
      <c r="C184" s="564"/>
      <c r="D184" s="335">
        <v>0</v>
      </c>
      <c r="E184" s="336"/>
      <c r="F184" s="337"/>
      <c r="G184" s="337"/>
      <c r="H184" s="337"/>
      <c r="I184" s="337"/>
      <c r="J184" s="337"/>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37"/>
      <c r="AG184" s="337"/>
      <c r="AH184" s="337"/>
      <c r="AI184" s="337"/>
      <c r="AJ184" s="337"/>
      <c r="AK184" s="337"/>
      <c r="AL184" s="337"/>
      <c r="AM184" s="337"/>
      <c r="AN184" s="337"/>
      <c r="AO184" s="337"/>
      <c r="AP184" s="337"/>
      <c r="AQ184" s="337"/>
      <c r="AR184" s="337"/>
      <c r="AS184" s="337"/>
      <c r="AT184" s="337"/>
      <c r="AU184" s="337"/>
      <c r="AV184" s="337"/>
      <c r="AW184" s="337"/>
      <c r="AX184" s="337"/>
      <c r="AY184" s="337"/>
      <c r="AZ184" s="337"/>
      <c r="BA184" s="337"/>
      <c r="BB184" s="337"/>
      <c r="BC184" s="337"/>
      <c r="BD184" s="337"/>
      <c r="BE184" s="338"/>
      <c r="BF184" s="339"/>
      <c r="BG184" s="342">
        <f t="shared" si="12"/>
        <v>0</v>
      </c>
      <c r="BH184" s="341">
        <f t="shared" si="13"/>
        <v>0</v>
      </c>
      <c r="BI184" s="184" t="e">
        <f>IF(#REF!&lt;&gt;0,BG184/#REF!,0)</f>
        <v>#REF!</v>
      </c>
      <c r="BK184" s="147"/>
      <c r="BL184" s="133"/>
      <c r="BM184" s="121">
        <f t="shared" si="14"/>
        <v>0</v>
      </c>
      <c r="BN184" s="106">
        <f t="shared" si="17"/>
        <v>0</v>
      </c>
      <c r="BO184" s="122">
        <f t="shared" si="15"/>
        <v>0</v>
      </c>
      <c r="BP184" s="123">
        <v>0</v>
      </c>
      <c r="BQ184" s="123">
        <v>0</v>
      </c>
      <c r="BR184" s="185">
        <f t="shared" si="16"/>
        <v>0</v>
      </c>
      <c r="BS184" s="107"/>
      <c r="BT184" s="132"/>
    </row>
    <row r="185" spans="1:72" ht="15" hidden="1" customHeight="1" x14ac:dyDescent="0.25">
      <c r="A185" s="130" t="s">
        <v>4</v>
      </c>
      <c r="B185" s="563"/>
      <c r="C185" s="564"/>
      <c r="D185" s="335">
        <v>0</v>
      </c>
      <c r="E185" s="336"/>
      <c r="F185" s="337"/>
      <c r="G185" s="337"/>
      <c r="H185" s="337"/>
      <c r="I185" s="337"/>
      <c r="J185" s="337"/>
      <c r="K185" s="337"/>
      <c r="L185" s="337"/>
      <c r="M185" s="337"/>
      <c r="N185" s="337"/>
      <c r="O185" s="337"/>
      <c r="P185" s="337"/>
      <c r="Q185" s="337"/>
      <c r="R185" s="337"/>
      <c r="S185" s="337"/>
      <c r="T185" s="337"/>
      <c r="U185" s="337"/>
      <c r="V185" s="337"/>
      <c r="W185" s="337"/>
      <c r="X185" s="337"/>
      <c r="Y185" s="337"/>
      <c r="Z185" s="337"/>
      <c r="AA185" s="337"/>
      <c r="AB185" s="337"/>
      <c r="AC185" s="337"/>
      <c r="AD185" s="337"/>
      <c r="AE185" s="337"/>
      <c r="AF185" s="337"/>
      <c r="AG185" s="337"/>
      <c r="AH185" s="337"/>
      <c r="AI185" s="337"/>
      <c r="AJ185" s="337"/>
      <c r="AK185" s="337"/>
      <c r="AL185" s="337"/>
      <c r="AM185" s="337"/>
      <c r="AN185" s="337"/>
      <c r="AO185" s="337"/>
      <c r="AP185" s="337"/>
      <c r="AQ185" s="337"/>
      <c r="AR185" s="337"/>
      <c r="AS185" s="337"/>
      <c r="AT185" s="337"/>
      <c r="AU185" s="337"/>
      <c r="AV185" s="337"/>
      <c r="AW185" s="337"/>
      <c r="AX185" s="337"/>
      <c r="AY185" s="337"/>
      <c r="AZ185" s="337"/>
      <c r="BA185" s="337"/>
      <c r="BB185" s="337"/>
      <c r="BC185" s="337"/>
      <c r="BD185" s="337"/>
      <c r="BE185" s="338"/>
      <c r="BF185" s="339"/>
      <c r="BG185" s="342">
        <f t="shared" si="12"/>
        <v>0</v>
      </c>
      <c r="BH185" s="341">
        <f t="shared" si="13"/>
        <v>0</v>
      </c>
      <c r="BI185" s="184" t="e">
        <f>IF(#REF!&lt;&gt;0,BG185/#REF!,0)</f>
        <v>#REF!</v>
      </c>
      <c r="BK185" s="147"/>
      <c r="BL185" s="133"/>
      <c r="BM185" s="121">
        <f t="shared" si="14"/>
        <v>0</v>
      </c>
      <c r="BN185" s="106">
        <f t="shared" si="17"/>
        <v>0</v>
      </c>
      <c r="BO185" s="122">
        <f t="shared" si="15"/>
        <v>0</v>
      </c>
      <c r="BP185" s="123">
        <v>0</v>
      </c>
      <c r="BQ185" s="123">
        <v>0</v>
      </c>
      <c r="BR185" s="185">
        <f t="shared" si="16"/>
        <v>0</v>
      </c>
      <c r="BS185" s="107"/>
      <c r="BT185" s="132"/>
    </row>
    <row r="186" spans="1:72" ht="15" hidden="1" customHeight="1" x14ac:dyDescent="0.25">
      <c r="A186" s="130" t="s">
        <v>4</v>
      </c>
      <c r="B186" s="563"/>
      <c r="C186" s="564"/>
      <c r="D186" s="335">
        <v>0</v>
      </c>
      <c r="E186" s="336"/>
      <c r="F186" s="337"/>
      <c r="G186" s="337"/>
      <c r="H186" s="337"/>
      <c r="I186" s="337"/>
      <c r="J186" s="337"/>
      <c r="K186" s="337"/>
      <c r="L186" s="337"/>
      <c r="M186" s="337"/>
      <c r="N186" s="337"/>
      <c r="O186" s="337"/>
      <c r="P186" s="337"/>
      <c r="Q186" s="337"/>
      <c r="R186" s="337"/>
      <c r="S186" s="337"/>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337"/>
      <c r="AP186" s="337"/>
      <c r="AQ186" s="337"/>
      <c r="AR186" s="337"/>
      <c r="AS186" s="337"/>
      <c r="AT186" s="337"/>
      <c r="AU186" s="337"/>
      <c r="AV186" s="337"/>
      <c r="AW186" s="337"/>
      <c r="AX186" s="337"/>
      <c r="AY186" s="337"/>
      <c r="AZ186" s="337"/>
      <c r="BA186" s="337"/>
      <c r="BB186" s="337"/>
      <c r="BC186" s="337"/>
      <c r="BD186" s="337"/>
      <c r="BE186" s="338"/>
      <c r="BF186" s="339"/>
      <c r="BG186" s="342">
        <f t="shared" si="12"/>
        <v>0</v>
      </c>
      <c r="BH186" s="341">
        <f t="shared" si="13"/>
        <v>0</v>
      </c>
      <c r="BI186" s="184" t="e">
        <f>IF(#REF!&lt;&gt;0,BG186/#REF!,0)</f>
        <v>#REF!</v>
      </c>
      <c r="BK186" s="147"/>
      <c r="BL186" s="133"/>
      <c r="BM186" s="121">
        <f t="shared" si="14"/>
        <v>0</v>
      </c>
      <c r="BN186" s="106">
        <f t="shared" si="17"/>
        <v>0</v>
      </c>
      <c r="BO186" s="122">
        <f t="shared" si="15"/>
        <v>0</v>
      </c>
      <c r="BP186" s="123">
        <v>0</v>
      </c>
      <c r="BQ186" s="123">
        <v>0</v>
      </c>
      <c r="BR186" s="185">
        <f t="shared" si="16"/>
        <v>0</v>
      </c>
      <c r="BS186" s="107"/>
      <c r="BT186" s="132"/>
    </row>
    <row r="187" spans="1:72" ht="15" hidden="1" customHeight="1" x14ac:dyDescent="0.25">
      <c r="A187" s="130" t="s">
        <v>4</v>
      </c>
      <c r="B187" s="563"/>
      <c r="C187" s="564"/>
      <c r="D187" s="335">
        <v>0</v>
      </c>
      <c r="E187" s="336"/>
      <c r="F187" s="337"/>
      <c r="G187" s="337"/>
      <c r="H187" s="337"/>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7"/>
      <c r="AY187" s="337"/>
      <c r="AZ187" s="337"/>
      <c r="BA187" s="337"/>
      <c r="BB187" s="337"/>
      <c r="BC187" s="337"/>
      <c r="BD187" s="337"/>
      <c r="BE187" s="338"/>
      <c r="BF187" s="339"/>
      <c r="BG187" s="342">
        <f t="shared" si="12"/>
        <v>0</v>
      </c>
      <c r="BH187" s="341">
        <f t="shared" si="13"/>
        <v>0</v>
      </c>
      <c r="BI187" s="184" t="e">
        <f>IF(#REF!&lt;&gt;0,BG187/#REF!,0)</f>
        <v>#REF!</v>
      </c>
      <c r="BK187" s="147"/>
      <c r="BL187" s="133"/>
      <c r="BM187" s="121">
        <f t="shared" si="14"/>
        <v>0</v>
      </c>
      <c r="BN187" s="106">
        <f t="shared" si="17"/>
        <v>0</v>
      </c>
      <c r="BO187" s="122">
        <f t="shared" si="15"/>
        <v>0</v>
      </c>
      <c r="BP187" s="123">
        <v>0</v>
      </c>
      <c r="BQ187" s="123">
        <v>0</v>
      </c>
      <c r="BR187" s="185">
        <f t="shared" si="16"/>
        <v>0</v>
      </c>
      <c r="BS187" s="107"/>
      <c r="BT187" s="132"/>
    </row>
    <row r="188" spans="1:72" ht="15" hidden="1" customHeight="1" x14ac:dyDescent="0.25">
      <c r="A188" s="130" t="s">
        <v>4</v>
      </c>
      <c r="B188" s="563"/>
      <c r="C188" s="564"/>
      <c r="D188" s="335">
        <v>0</v>
      </c>
      <c r="E188" s="336"/>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337"/>
      <c r="AY188" s="337"/>
      <c r="AZ188" s="337"/>
      <c r="BA188" s="337"/>
      <c r="BB188" s="337"/>
      <c r="BC188" s="337"/>
      <c r="BD188" s="337"/>
      <c r="BE188" s="338"/>
      <c r="BF188" s="339"/>
      <c r="BG188" s="342">
        <f t="shared" si="12"/>
        <v>0</v>
      </c>
      <c r="BH188" s="341">
        <f t="shared" si="13"/>
        <v>0</v>
      </c>
      <c r="BI188" s="184" t="e">
        <f>IF(#REF!&lt;&gt;0,BG188/#REF!,0)</f>
        <v>#REF!</v>
      </c>
      <c r="BK188" s="147"/>
      <c r="BL188" s="133"/>
      <c r="BM188" s="121">
        <f t="shared" si="14"/>
        <v>0</v>
      </c>
      <c r="BN188" s="106">
        <f t="shared" si="17"/>
        <v>0</v>
      </c>
      <c r="BO188" s="122">
        <f t="shared" si="15"/>
        <v>0</v>
      </c>
      <c r="BP188" s="123">
        <v>0</v>
      </c>
      <c r="BQ188" s="123">
        <v>0</v>
      </c>
      <c r="BR188" s="185">
        <f t="shared" si="16"/>
        <v>0</v>
      </c>
      <c r="BS188" s="107"/>
      <c r="BT188" s="132"/>
    </row>
    <row r="189" spans="1:72" ht="15" hidden="1" customHeight="1" x14ac:dyDescent="0.25">
      <c r="A189" s="130" t="s">
        <v>4</v>
      </c>
      <c r="B189" s="563"/>
      <c r="C189" s="564"/>
      <c r="D189" s="335">
        <v>0</v>
      </c>
      <c r="E189" s="336"/>
      <c r="F189" s="337"/>
      <c r="G189" s="337"/>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37"/>
      <c r="AV189" s="337"/>
      <c r="AW189" s="337"/>
      <c r="AX189" s="337"/>
      <c r="AY189" s="337"/>
      <c r="AZ189" s="337"/>
      <c r="BA189" s="337"/>
      <c r="BB189" s="337"/>
      <c r="BC189" s="337"/>
      <c r="BD189" s="337"/>
      <c r="BE189" s="338"/>
      <c r="BF189" s="339"/>
      <c r="BG189" s="342">
        <f t="shared" si="12"/>
        <v>0</v>
      </c>
      <c r="BH189" s="341">
        <f t="shared" si="13"/>
        <v>0</v>
      </c>
      <c r="BI189" s="184" t="e">
        <f>IF(#REF!&lt;&gt;0,BG189/#REF!,0)</f>
        <v>#REF!</v>
      </c>
      <c r="BK189" s="147"/>
      <c r="BL189" s="133"/>
      <c r="BM189" s="121">
        <f t="shared" si="14"/>
        <v>0</v>
      </c>
      <c r="BN189" s="106">
        <f t="shared" si="17"/>
        <v>0</v>
      </c>
      <c r="BO189" s="122">
        <f t="shared" si="15"/>
        <v>0</v>
      </c>
      <c r="BP189" s="123">
        <v>0</v>
      </c>
      <c r="BQ189" s="123">
        <v>0</v>
      </c>
      <c r="BR189" s="185">
        <f t="shared" si="16"/>
        <v>0</v>
      </c>
      <c r="BS189" s="107"/>
      <c r="BT189" s="132"/>
    </row>
    <row r="190" spans="1:72" ht="15" hidden="1" customHeight="1" x14ac:dyDescent="0.25">
      <c r="A190" s="130" t="s">
        <v>4</v>
      </c>
      <c r="B190" s="563"/>
      <c r="C190" s="564"/>
      <c r="D190" s="335">
        <v>0</v>
      </c>
      <c r="E190" s="336"/>
      <c r="F190" s="337"/>
      <c r="G190" s="337"/>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7"/>
      <c r="AY190" s="337"/>
      <c r="AZ190" s="337"/>
      <c r="BA190" s="337"/>
      <c r="BB190" s="337"/>
      <c r="BC190" s="337"/>
      <c r="BD190" s="337"/>
      <c r="BE190" s="338"/>
      <c r="BF190" s="339"/>
      <c r="BG190" s="342">
        <f t="shared" si="12"/>
        <v>0</v>
      </c>
      <c r="BH190" s="341">
        <f t="shared" si="13"/>
        <v>0</v>
      </c>
      <c r="BI190" s="184" t="e">
        <f>IF(#REF!&lt;&gt;0,BG190/#REF!,0)</f>
        <v>#REF!</v>
      </c>
      <c r="BK190" s="147"/>
      <c r="BL190" s="133"/>
      <c r="BM190" s="121">
        <f t="shared" si="14"/>
        <v>0</v>
      </c>
      <c r="BN190" s="106">
        <f t="shared" si="17"/>
        <v>0</v>
      </c>
      <c r="BO190" s="122">
        <f t="shared" si="15"/>
        <v>0</v>
      </c>
      <c r="BP190" s="123">
        <v>0</v>
      </c>
      <c r="BQ190" s="123">
        <v>0</v>
      </c>
      <c r="BR190" s="185">
        <f t="shared" si="16"/>
        <v>0</v>
      </c>
      <c r="BS190" s="107"/>
      <c r="BT190" s="132"/>
    </row>
    <row r="191" spans="1:72" ht="15" hidden="1" customHeight="1" x14ac:dyDescent="0.25">
      <c r="A191" s="130" t="s">
        <v>4</v>
      </c>
      <c r="B191" s="563"/>
      <c r="C191" s="564"/>
      <c r="D191" s="335">
        <v>0</v>
      </c>
      <c r="E191" s="336"/>
      <c r="F191" s="337"/>
      <c r="G191" s="337"/>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7"/>
      <c r="AY191" s="337"/>
      <c r="AZ191" s="337"/>
      <c r="BA191" s="337"/>
      <c r="BB191" s="337"/>
      <c r="BC191" s="337"/>
      <c r="BD191" s="337"/>
      <c r="BE191" s="338"/>
      <c r="BF191" s="339"/>
      <c r="BG191" s="342">
        <f t="shared" si="12"/>
        <v>0</v>
      </c>
      <c r="BH191" s="341">
        <f t="shared" si="13"/>
        <v>0</v>
      </c>
      <c r="BI191" s="184" t="e">
        <f>IF(#REF!&lt;&gt;0,BG191/#REF!,0)</f>
        <v>#REF!</v>
      </c>
      <c r="BK191" s="147"/>
      <c r="BL191" s="133"/>
      <c r="BM191" s="121">
        <f t="shared" si="14"/>
        <v>0</v>
      </c>
      <c r="BN191" s="106">
        <f t="shared" si="17"/>
        <v>0</v>
      </c>
      <c r="BO191" s="122">
        <f t="shared" si="15"/>
        <v>0</v>
      </c>
      <c r="BP191" s="123">
        <v>0</v>
      </c>
      <c r="BQ191" s="123">
        <v>0</v>
      </c>
      <c r="BR191" s="185">
        <f t="shared" si="16"/>
        <v>0</v>
      </c>
      <c r="BS191" s="107"/>
      <c r="BT191" s="132"/>
    </row>
    <row r="192" spans="1:72" ht="15" hidden="1" customHeight="1" x14ac:dyDescent="0.25">
      <c r="A192" s="130" t="s">
        <v>4</v>
      </c>
      <c r="B192" s="563"/>
      <c r="C192" s="564"/>
      <c r="D192" s="335">
        <v>0</v>
      </c>
      <c r="E192" s="336"/>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c r="AG192" s="337"/>
      <c r="AH192" s="337"/>
      <c r="AI192" s="337"/>
      <c r="AJ192" s="337"/>
      <c r="AK192" s="337"/>
      <c r="AL192" s="337"/>
      <c r="AM192" s="337"/>
      <c r="AN192" s="337"/>
      <c r="AO192" s="337"/>
      <c r="AP192" s="337"/>
      <c r="AQ192" s="337"/>
      <c r="AR192" s="337"/>
      <c r="AS192" s="337"/>
      <c r="AT192" s="337"/>
      <c r="AU192" s="337"/>
      <c r="AV192" s="337"/>
      <c r="AW192" s="337"/>
      <c r="AX192" s="337"/>
      <c r="AY192" s="337"/>
      <c r="AZ192" s="337"/>
      <c r="BA192" s="337"/>
      <c r="BB192" s="337"/>
      <c r="BC192" s="337"/>
      <c r="BD192" s="337"/>
      <c r="BE192" s="338"/>
      <c r="BF192" s="339"/>
      <c r="BG192" s="342">
        <f t="shared" si="12"/>
        <v>0</v>
      </c>
      <c r="BH192" s="341">
        <f t="shared" si="13"/>
        <v>0</v>
      </c>
      <c r="BI192" s="184" t="e">
        <f>IF(#REF!&lt;&gt;0,BG192/#REF!,0)</f>
        <v>#REF!</v>
      </c>
      <c r="BK192" s="147"/>
      <c r="BL192" s="133"/>
      <c r="BM192" s="121">
        <f t="shared" si="14"/>
        <v>0</v>
      </c>
      <c r="BN192" s="106">
        <f t="shared" si="17"/>
        <v>0</v>
      </c>
      <c r="BO192" s="122">
        <f t="shared" si="15"/>
        <v>0</v>
      </c>
      <c r="BP192" s="123">
        <v>0</v>
      </c>
      <c r="BQ192" s="123">
        <v>0</v>
      </c>
      <c r="BR192" s="185">
        <f t="shared" si="16"/>
        <v>0</v>
      </c>
      <c r="BS192" s="107"/>
      <c r="BT192" s="132"/>
    </row>
    <row r="193" spans="1:72" ht="15" hidden="1" customHeight="1" x14ac:dyDescent="0.25">
      <c r="A193" s="130" t="s">
        <v>4</v>
      </c>
      <c r="B193" s="563"/>
      <c r="C193" s="564"/>
      <c r="D193" s="335">
        <v>0</v>
      </c>
      <c r="E193" s="336"/>
      <c r="F193" s="337"/>
      <c r="G193" s="337"/>
      <c r="H193" s="337"/>
      <c r="I193" s="337"/>
      <c r="J193" s="337"/>
      <c r="K193" s="337"/>
      <c r="L193" s="337"/>
      <c r="M193" s="337"/>
      <c r="N193" s="337"/>
      <c r="O193" s="337"/>
      <c r="P193" s="337"/>
      <c r="Q193" s="337"/>
      <c r="R193" s="337"/>
      <c r="S193" s="337"/>
      <c r="T193" s="337"/>
      <c r="U193" s="337"/>
      <c r="V193" s="337"/>
      <c r="W193" s="337"/>
      <c r="X193" s="337"/>
      <c r="Y193" s="337"/>
      <c r="Z193" s="337"/>
      <c r="AA193" s="337"/>
      <c r="AB193" s="337"/>
      <c r="AC193" s="337"/>
      <c r="AD193" s="337"/>
      <c r="AE193" s="337"/>
      <c r="AF193" s="337"/>
      <c r="AG193" s="337"/>
      <c r="AH193" s="337"/>
      <c r="AI193" s="337"/>
      <c r="AJ193" s="337"/>
      <c r="AK193" s="337"/>
      <c r="AL193" s="337"/>
      <c r="AM193" s="337"/>
      <c r="AN193" s="337"/>
      <c r="AO193" s="337"/>
      <c r="AP193" s="337"/>
      <c r="AQ193" s="337"/>
      <c r="AR193" s="337"/>
      <c r="AS193" s="337"/>
      <c r="AT193" s="337"/>
      <c r="AU193" s="337"/>
      <c r="AV193" s="337"/>
      <c r="AW193" s="337"/>
      <c r="AX193" s="337"/>
      <c r="AY193" s="337"/>
      <c r="AZ193" s="337"/>
      <c r="BA193" s="337"/>
      <c r="BB193" s="337"/>
      <c r="BC193" s="337"/>
      <c r="BD193" s="337"/>
      <c r="BE193" s="338"/>
      <c r="BF193" s="339"/>
      <c r="BG193" s="342">
        <f t="shared" si="12"/>
        <v>0</v>
      </c>
      <c r="BH193" s="341">
        <f t="shared" si="13"/>
        <v>0</v>
      </c>
      <c r="BI193" s="184" t="e">
        <f>IF(#REF!&lt;&gt;0,BG193/#REF!,0)</f>
        <v>#REF!</v>
      </c>
      <c r="BK193" s="147"/>
      <c r="BL193" s="133"/>
      <c r="BM193" s="121">
        <f t="shared" si="14"/>
        <v>0</v>
      </c>
      <c r="BN193" s="106">
        <f t="shared" si="17"/>
        <v>0</v>
      </c>
      <c r="BO193" s="122">
        <f t="shared" si="15"/>
        <v>0</v>
      </c>
      <c r="BP193" s="123">
        <v>0</v>
      </c>
      <c r="BQ193" s="123">
        <v>0</v>
      </c>
      <c r="BR193" s="185">
        <f t="shared" si="16"/>
        <v>0</v>
      </c>
      <c r="BS193" s="107"/>
      <c r="BT193" s="132"/>
    </row>
    <row r="194" spans="1:72" ht="15" hidden="1" customHeight="1" x14ac:dyDescent="0.25">
      <c r="A194" s="130" t="s">
        <v>4</v>
      </c>
      <c r="B194" s="563"/>
      <c r="C194" s="564"/>
      <c r="D194" s="335">
        <v>0</v>
      </c>
      <c r="E194" s="336"/>
      <c r="F194" s="337"/>
      <c r="G194" s="337"/>
      <c r="H194" s="337"/>
      <c r="I194" s="337"/>
      <c r="J194" s="337"/>
      <c r="K194" s="337"/>
      <c r="L194" s="337"/>
      <c r="M194" s="337"/>
      <c r="N194" s="337"/>
      <c r="O194" s="337"/>
      <c r="P194" s="337"/>
      <c r="Q194" s="337"/>
      <c r="R194" s="337"/>
      <c r="S194" s="337"/>
      <c r="T194" s="337"/>
      <c r="U194" s="337"/>
      <c r="V194" s="337"/>
      <c r="W194" s="337"/>
      <c r="X194" s="337"/>
      <c r="Y194" s="337"/>
      <c r="Z194" s="337"/>
      <c r="AA194" s="337"/>
      <c r="AB194" s="337"/>
      <c r="AC194" s="337"/>
      <c r="AD194" s="337"/>
      <c r="AE194" s="337"/>
      <c r="AF194" s="337"/>
      <c r="AG194" s="337"/>
      <c r="AH194" s="337"/>
      <c r="AI194" s="337"/>
      <c r="AJ194" s="337"/>
      <c r="AK194" s="337"/>
      <c r="AL194" s="337"/>
      <c r="AM194" s="337"/>
      <c r="AN194" s="337"/>
      <c r="AO194" s="337"/>
      <c r="AP194" s="337"/>
      <c r="AQ194" s="337"/>
      <c r="AR194" s="337"/>
      <c r="AS194" s="337"/>
      <c r="AT194" s="337"/>
      <c r="AU194" s="337"/>
      <c r="AV194" s="337"/>
      <c r="AW194" s="337"/>
      <c r="AX194" s="337"/>
      <c r="AY194" s="337"/>
      <c r="AZ194" s="337"/>
      <c r="BA194" s="337"/>
      <c r="BB194" s="337"/>
      <c r="BC194" s="337"/>
      <c r="BD194" s="337"/>
      <c r="BE194" s="338"/>
      <c r="BF194" s="339"/>
      <c r="BG194" s="342">
        <f t="shared" si="12"/>
        <v>0</v>
      </c>
      <c r="BH194" s="341">
        <f t="shared" si="13"/>
        <v>0</v>
      </c>
      <c r="BI194" s="184" t="e">
        <f>IF(#REF!&lt;&gt;0,BG194/#REF!,0)</f>
        <v>#REF!</v>
      </c>
      <c r="BK194" s="147"/>
      <c r="BL194" s="133"/>
      <c r="BM194" s="121">
        <f t="shared" si="14"/>
        <v>0</v>
      </c>
      <c r="BN194" s="106">
        <f t="shared" si="17"/>
        <v>0</v>
      </c>
      <c r="BO194" s="122">
        <f t="shared" si="15"/>
        <v>0</v>
      </c>
      <c r="BP194" s="123">
        <v>0</v>
      </c>
      <c r="BQ194" s="123">
        <v>0</v>
      </c>
      <c r="BR194" s="185">
        <f t="shared" si="16"/>
        <v>0</v>
      </c>
      <c r="BS194" s="107"/>
      <c r="BT194" s="132"/>
    </row>
    <row r="195" spans="1:72" ht="15" hidden="1" customHeight="1" x14ac:dyDescent="0.25">
      <c r="A195" s="130" t="s">
        <v>4</v>
      </c>
      <c r="B195" s="563"/>
      <c r="C195" s="564"/>
      <c r="D195" s="335">
        <v>0</v>
      </c>
      <c r="E195" s="336"/>
      <c r="F195" s="337"/>
      <c r="G195" s="337"/>
      <c r="H195" s="337"/>
      <c r="I195" s="337"/>
      <c r="J195" s="337"/>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37"/>
      <c r="AG195" s="337"/>
      <c r="AH195" s="337"/>
      <c r="AI195" s="337"/>
      <c r="AJ195" s="337"/>
      <c r="AK195" s="337"/>
      <c r="AL195" s="337"/>
      <c r="AM195" s="337"/>
      <c r="AN195" s="337"/>
      <c r="AO195" s="337"/>
      <c r="AP195" s="337"/>
      <c r="AQ195" s="337"/>
      <c r="AR195" s="337"/>
      <c r="AS195" s="337"/>
      <c r="AT195" s="337"/>
      <c r="AU195" s="337"/>
      <c r="AV195" s="337"/>
      <c r="AW195" s="337"/>
      <c r="AX195" s="337"/>
      <c r="AY195" s="337"/>
      <c r="AZ195" s="337"/>
      <c r="BA195" s="337"/>
      <c r="BB195" s="337"/>
      <c r="BC195" s="337"/>
      <c r="BD195" s="337"/>
      <c r="BE195" s="338"/>
      <c r="BF195" s="339"/>
      <c r="BG195" s="342">
        <f t="shared" si="12"/>
        <v>0</v>
      </c>
      <c r="BH195" s="341">
        <f t="shared" si="13"/>
        <v>0</v>
      </c>
      <c r="BI195" s="184" t="e">
        <f>IF(#REF!&lt;&gt;0,BG195/#REF!,0)</f>
        <v>#REF!</v>
      </c>
      <c r="BK195" s="147"/>
      <c r="BL195" s="133"/>
      <c r="BM195" s="121">
        <f t="shared" si="14"/>
        <v>0</v>
      </c>
      <c r="BN195" s="106">
        <f t="shared" si="17"/>
        <v>0</v>
      </c>
      <c r="BO195" s="122">
        <f t="shared" si="15"/>
        <v>0</v>
      </c>
      <c r="BP195" s="123">
        <v>0</v>
      </c>
      <c r="BQ195" s="123">
        <v>0</v>
      </c>
      <c r="BR195" s="185">
        <f t="shared" si="16"/>
        <v>0</v>
      </c>
      <c r="BS195" s="107"/>
      <c r="BT195" s="132"/>
    </row>
    <row r="196" spans="1:72" ht="15" hidden="1" customHeight="1" x14ac:dyDescent="0.25">
      <c r="A196" s="130" t="s">
        <v>4</v>
      </c>
      <c r="B196" s="563"/>
      <c r="C196" s="564"/>
      <c r="D196" s="335">
        <v>0</v>
      </c>
      <c r="E196" s="336"/>
      <c r="F196" s="337"/>
      <c r="G196" s="337"/>
      <c r="H196" s="337"/>
      <c r="I196" s="337"/>
      <c r="J196" s="337"/>
      <c r="K196" s="337"/>
      <c r="L196" s="337"/>
      <c r="M196" s="337"/>
      <c r="N196" s="337"/>
      <c r="O196" s="337"/>
      <c r="P196" s="337"/>
      <c r="Q196" s="337"/>
      <c r="R196" s="337"/>
      <c r="S196" s="337"/>
      <c r="T196" s="337"/>
      <c r="U196" s="337"/>
      <c r="V196" s="337"/>
      <c r="W196" s="337"/>
      <c r="X196" s="337"/>
      <c r="Y196" s="337"/>
      <c r="Z196" s="337"/>
      <c r="AA196" s="337"/>
      <c r="AB196" s="337"/>
      <c r="AC196" s="337"/>
      <c r="AD196" s="337"/>
      <c r="AE196" s="337"/>
      <c r="AF196" s="337"/>
      <c r="AG196" s="337"/>
      <c r="AH196" s="337"/>
      <c r="AI196" s="337"/>
      <c r="AJ196" s="337"/>
      <c r="AK196" s="337"/>
      <c r="AL196" s="337"/>
      <c r="AM196" s="337"/>
      <c r="AN196" s="337"/>
      <c r="AO196" s="337"/>
      <c r="AP196" s="337"/>
      <c r="AQ196" s="337"/>
      <c r="AR196" s="337"/>
      <c r="AS196" s="337"/>
      <c r="AT196" s="337"/>
      <c r="AU196" s="337"/>
      <c r="AV196" s="337"/>
      <c r="AW196" s="337"/>
      <c r="AX196" s="337"/>
      <c r="AY196" s="337"/>
      <c r="AZ196" s="337"/>
      <c r="BA196" s="337"/>
      <c r="BB196" s="337"/>
      <c r="BC196" s="337"/>
      <c r="BD196" s="337"/>
      <c r="BE196" s="338"/>
      <c r="BF196" s="339"/>
      <c r="BG196" s="342">
        <f t="shared" si="12"/>
        <v>0</v>
      </c>
      <c r="BH196" s="341">
        <f t="shared" si="13"/>
        <v>0</v>
      </c>
      <c r="BI196" s="184" t="e">
        <f>IF(#REF!&lt;&gt;0,BG196/#REF!,0)</f>
        <v>#REF!</v>
      </c>
      <c r="BK196" s="147"/>
      <c r="BL196" s="133"/>
      <c r="BM196" s="121">
        <f t="shared" si="14"/>
        <v>0</v>
      </c>
      <c r="BN196" s="106">
        <f t="shared" si="17"/>
        <v>0</v>
      </c>
      <c r="BO196" s="122">
        <f t="shared" si="15"/>
        <v>0</v>
      </c>
      <c r="BP196" s="123">
        <v>0</v>
      </c>
      <c r="BQ196" s="123">
        <v>0</v>
      </c>
      <c r="BR196" s="185">
        <f t="shared" si="16"/>
        <v>0</v>
      </c>
      <c r="BS196" s="107"/>
      <c r="BT196" s="132"/>
    </row>
    <row r="197" spans="1:72" ht="15" hidden="1" customHeight="1" x14ac:dyDescent="0.25">
      <c r="A197" s="130" t="s">
        <v>4</v>
      </c>
      <c r="B197" s="563"/>
      <c r="C197" s="564"/>
      <c r="D197" s="335">
        <v>0</v>
      </c>
      <c r="E197" s="336"/>
      <c r="F197" s="337"/>
      <c r="G197" s="337"/>
      <c r="H197" s="337"/>
      <c r="I197" s="337"/>
      <c r="J197" s="337"/>
      <c r="K197" s="337"/>
      <c r="L197" s="337"/>
      <c r="M197" s="337"/>
      <c r="N197" s="337"/>
      <c r="O197" s="337"/>
      <c r="P197" s="337"/>
      <c r="Q197" s="337"/>
      <c r="R197" s="337"/>
      <c r="S197" s="337"/>
      <c r="T197" s="337"/>
      <c r="U197" s="337"/>
      <c r="V197" s="337"/>
      <c r="W197" s="337"/>
      <c r="X197" s="337"/>
      <c r="Y197" s="337"/>
      <c r="Z197" s="337"/>
      <c r="AA197" s="337"/>
      <c r="AB197" s="337"/>
      <c r="AC197" s="337"/>
      <c r="AD197" s="337"/>
      <c r="AE197" s="337"/>
      <c r="AF197" s="337"/>
      <c r="AG197" s="337"/>
      <c r="AH197" s="337"/>
      <c r="AI197" s="337"/>
      <c r="AJ197" s="337"/>
      <c r="AK197" s="337"/>
      <c r="AL197" s="337"/>
      <c r="AM197" s="337"/>
      <c r="AN197" s="337"/>
      <c r="AO197" s="337"/>
      <c r="AP197" s="337"/>
      <c r="AQ197" s="337"/>
      <c r="AR197" s="337"/>
      <c r="AS197" s="337"/>
      <c r="AT197" s="337"/>
      <c r="AU197" s="337"/>
      <c r="AV197" s="337"/>
      <c r="AW197" s="337"/>
      <c r="AX197" s="337"/>
      <c r="AY197" s="337"/>
      <c r="AZ197" s="337"/>
      <c r="BA197" s="337"/>
      <c r="BB197" s="337"/>
      <c r="BC197" s="337"/>
      <c r="BD197" s="337"/>
      <c r="BE197" s="338"/>
      <c r="BF197" s="339"/>
      <c r="BG197" s="342">
        <f t="shared" si="12"/>
        <v>0</v>
      </c>
      <c r="BH197" s="341">
        <f t="shared" si="13"/>
        <v>0</v>
      </c>
      <c r="BI197" s="184" t="e">
        <f>IF(#REF!&lt;&gt;0,BG197/#REF!,0)</f>
        <v>#REF!</v>
      </c>
      <c r="BK197" s="147"/>
      <c r="BL197" s="133"/>
      <c r="BM197" s="121">
        <f t="shared" si="14"/>
        <v>0</v>
      </c>
      <c r="BN197" s="106">
        <f t="shared" si="17"/>
        <v>0</v>
      </c>
      <c r="BO197" s="122">
        <f t="shared" si="15"/>
        <v>0</v>
      </c>
      <c r="BP197" s="123">
        <v>0</v>
      </c>
      <c r="BQ197" s="123">
        <v>0</v>
      </c>
      <c r="BR197" s="185">
        <f t="shared" si="16"/>
        <v>0</v>
      </c>
      <c r="BS197" s="107"/>
      <c r="BT197" s="132"/>
    </row>
    <row r="198" spans="1:72" ht="15" hidden="1" customHeight="1" x14ac:dyDescent="0.25">
      <c r="A198" s="130" t="s">
        <v>4</v>
      </c>
      <c r="B198" s="563"/>
      <c r="C198" s="564"/>
      <c r="D198" s="335">
        <v>0</v>
      </c>
      <c r="E198" s="336"/>
      <c r="F198" s="337"/>
      <c r="G198" s="337"/>
      <c r="H198" s="337"/>
      <c r="I198" s="337"/>
      <c r="J198" s="337"/>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37"/>
      <c r="AG198" s="337"/>
      <c r="AH198" s="337"/>
      <c r="AI198" s="337"/>
      <c r="AJ198" s="337"/>
      <c r="AK198" s="337"/>
      <c r="AL198" s="337"/>
      <c r="AM198" s="337"/>
      <c r="AN198" s="337"/>
      <c r="AO198" s="337"/>
      <c r="AP198" s="337"/>
      <c r="AQ198" s="337"/>
      <c r="AR198" s="337"/>
      <c r="AS198" s="337"/>
      <c r="AT198" s="337"/>
      <c r="AU198" s="337"/>
      <c r="AV198" s="337"/>
      <c r="AW198" s="337"/>
      <c r="AX198" s="337"/>
      <c r="AY198" s="337"/>
      <c r="AZ198" s="337"/>
      <c r="BA198" s="337"/>
      <c r="BB198" s="337"/>
      <c r="BC198" s="337"/>
      <c r="BD198" s="337"/>
      <c r="BE198" s="338"/>
      <c r="BF198" s="339"/>
      <c r="BG198" s="342">
        <f t="shared" si="12"/>
        <v>0</v>
      </c>
      <c r="BH198" s="341">
        <f t="shared" si="13"/>
        <v>0</v>
      </c>
      <c r="BI198" s="184" t="e">
        <f>IF(#REF!&lt;&gt;0,BG198/#REF!,0)</f>
        <v>#REF!</v>
      </c>
      <c r="BK198" s="147"/>
      <c r="BL198" s="133"/>
      <c r="BM198" s="121">
        <f t="shared" si="14"/>
        <v>0</v>
      </c>
      <c r="BN198" s="106">
        <f t="shared" si="17"/>
        <v>0</v>
      </c>
      <c r="BO198" s="122">
        <f t="shared" si="15"/>
        <v>0</v>
      </c>
      <c r="BP198" s="123">
        <v>0</v>
      </c>
      <c r="BQ198" s="123">
        <v>0</v>
      </c>
      <c r="BR198" s="185">
        <f t="shared" si="16"/>
        <v>0</v>
      </c>
      <c r="BS198" s="107"/>
      <c r="BT198" s="132"/>
    </row>
    <row r="199" spans="1:72" ht="15" hidden="1" customHeight="1" x14ac:dyDescent="0.25">
      <c r="A199" s="130" t="s">
        <v>4</v>
      </c>
      <c r="B199" s="563"/>
      <c r="C199" s="564"/>
      <c r="D199" s="335">
        <v>0</v>
      </c>
      <c r="E199" s="336"/>
      <c r="F199" s="337"/>
      <c r="G199" s="337"/>
      <c r="H199" s="337"/>
      <c r="I199" s="337"/>
      <c r="J199" s="337"/>
      <c r="K199" s="337"/>
      <c r="L199" s="337"/>
      <c r="M199" s="337"/>
      <c r="N199" s="337"/>
      <c r="O199" s="337"/>
      <c r="P199" s="337"/>
      <c r="Q199" s="337"/>
      <c r="R199" s="337"/>
      <c r="S199" s="337"/>
      <c r="T199" s="337"/>
      <c r="U199" s="337"/>
      <c r="V199" s="337"/>
      <c r="W199" s="337"/>
      <c r="X199" s="337"/>
      <c r="Y199" s="337"/>
      <c r="Z199" s="337"/>
      <c r="AA199" s="337"/>
      <c r="AB199" s="337"/>
      <c r="AC199" s="337"/>
      <c r="AD199" s="337"/>
      <c r="AE199" s="337"/>
      <c r="AF199" s="337"/>
      <c r="AG199" s="337"/>
      <c r="AH199" s="337"/>
      <c r="AI199" s="337"/>
      <c r="AJ199" s="337"/>
      <c r="AK199" s="337"/>
      <c r="AL199" s="337"/>
      <c r="AM199" s="337"/>
      <c r="AN199" s="337"/>
      <c r="AO199" s="337"/>
      <c r="AP199" s="337"/>
      <c r="AQ199" s="337"/>
      <c r="AR199" s="337"/>
      <c r="AS199" s="337"/>
      <c r="AT199" s="337"/>
      <c r="AU199" s="337"/>
      <c r="AV199" s="337"/>
      <c r="AW199" s="337"/>
      <c r="AX199" s="337"/>
      <c r="AY199" s="337"/>
      <c r="AZ199" s="337"/>
      <c r="BA199" s="337"/>
      <c r="BB199" s="337"/>
      <c r="BC199" s="337"/>
      <c r="BD199" s="337"/>
      <c r="BE199" s="338"/>
      <c r="BF199" s="339"/>
      <c r="BG199" s="342">
        <f t="shared" si="12"/>
        <v>0</v>
      </c>
      <c r="BH199" s="341">
        <f t="shared" si="13"/>
        <v>0</v>
      </c>
      <c r="BI199" s="184" t="e">
        <f>IF(#REF!&lt;&gt;0,BG199/#REF!,0)</f>
        <v>#REF!</v>
      </c>
      <c r="BK199" s="147"/>
      <c r="BL199" s="133"/>
      <c r="BM199" s="121">
        <f t="shared" si="14"/>
        <v>0</v>
      </c>
      <c r="BN199" s="106">
        <f t="shared" si="17"/>
        <v>0</v>
      </c>
      <c r="BO199" s="122">
        <f t="shared" si="15"/>
        <v>0</v>
      </c>
      <c r="BP199" s="123">
        <v>0</v>
      </c>
      <c r="BQ199" s="123">
        <v>0</v>
      </c>
      <c r="BR199" s="185">
        <f t="shared" si="16"/>
        <v>0</v>
      </c>
      <c r="BS199" s="107"/>
      <c r="BT199" s="132"/>
    </row>
    <row r="200" spans="1:72" ht="15" hidden="1" customHeight="1" x14ac:dyDescent="0.25">
      <c r="A200" s="130" t="s">
        <v>4</v>
      </c>
      <c r="B200" s="563"/>
      <c r="C200" s="564"/>
      <c r="D200" s="335">
        <v>0</v>
      </c>
      <c r="E200" s="336"/>
      <c r="F200" s="337"/>
      <c r="G200" s="337"/>
      <c r="H200" s="337"/>
      <c r="I200" s="337"/>
      <c r="J200" s="337"/>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7"/>
      <c r="AY200" s="337"/>
      <c r="AZ200" s="337"/>
      <c r="BA200" s="337"/>
      <c r="BB200" s="337"/>
      <c r="BC200" s="337"/>
      <c r="BD200" s="337"/>
      <c r="BE200" s="338"/>
      <c r="BF200" s="339"/>
      <c r="BG200" s="342">
        <f t="shared" si="12"/>
        <v>0</v>
      </c>
      <c r="BH200" s="341">
        <f t="shared" si="13"/>
        <v>0</v>
      </c>
      <c r="BI200" s="184" t="e">
        <f>IF(#REF!&lt;&gt;0,BG200/#REF!,0)</f>
        <v>#REF!</v>
      </c>
      <c r="BK200" s="147"/>
      <c r="BL200" s="133"/>
      <c r="BM200" s="121">
        <f t="shared" si="14"/>
        <v>0</v>
      </c>
      <c r="BN200" s="106">
        <f t="shared" si="17"/>
        <v>0</v>
      </c>
      <c r="BO200" s="122">
        <f t="shared" si="15"/>
        <v>0</v>
      </c>
      <c r="BP200" s="123">
        <v>0</v>
      </c>
      <c r="BQ200" s="123">
        <v>0</v>
      </c>
      <c r="BR200" s="185">
        <f t="shared" si="16"/>
        <v>0</v>
      </c>
      <c r="BS200" s="107"/>
      <c r="BT200" s="132"/>
    </row>
    <row r="201" spans="1:72" ht="15" hidden="1" customHeight="1" x14ac:dyDescent="0.25">
      <c r="A201" s="130" t="s">
        <v>4</v>
      </c>
      <c r="B201" s="563"/>
      <c r="C201" s="564"/>
      <c r="D201" s="335">
        <v>0</v>
      </c>
      <c r="E201" s="336"/>
      <c r="F201" s="337"/>
      <c r="G201" s="337"/>
      <c r="H201" s="337"/>
      <c r="I201" s="337"/>
      <c r="J201" s="337"/>
      <c r="K201" s="337"/>
      <c r="L201" s="337"/>
      <c r="M201" s="337"/>
      <c r="N201" s="337"/>
      <c r="O201" s="337"/>
      <c r="P201" s="337"/>
      <c r="Q201" s="337"/>
      <c r="R201" s="337"/>
      <c r="S201" s="337"/>
      <c r="T201" s="337"/>
      <c r="U201" s="337"/>
      <c r="V201" s="337"/>
      <c r="W201" s="337"/>
      <c r="X201" s="337"/>
      <c r="Y201" s="337"/>
      <c r="Z201" s="337"/>
      <c r="AA201" s="337"/>
      <c r="AB201" s="337"/>
      <c r="AC201" s="337"/>
      <c r="AD201" s="337"/>
      <c r="AE201" s="337"/>
      <c r="AF201" s="337"/>
      <c r="AG201" s="337"/>
      <c r="AH201" s="337"/>
      <c r="AI201" s="337"/>
      <c r="AJ201" s="337"/>
      <c r="AK201" s="337"/>
      <c r="AL201" s="337"/>
      <c r="AM201" s="337"/>
      <c r="AN201" s="337"/>
      <c r="AO201" s="337"/>
      <c r="AP201" s="337"/>
      <c r="AQ201" s="337"/>
      <c r="AR201" s="337"/>
      <c r="AS201" s="337"/>
      <c r="AT201" s="337"/>
      <c r="AU201" s="337"/>
      <c r="AV201" s="337"/>
      <c r="AW201" s="337"/>
      <c r="AX201" s="337"/>
      <c r="AY201" s="337"/>
      <c r="AZ201" s="337"/>
      <c r="BA201" s="337"/>
      <c r="BB201" s="337"/>
      <c r="BC201" s="337"/>
      <c r="BD201" s="337"/>
      <c r="BE201" s="338"/>
      <c r="BF201" s="339"/>
      <c r="BG201" s="342">
        <f t="shared" ref="BG201:BG258" si="18">SUM(F201:BD201)</f>
        <v>0</v>
      </c>
      <c r="BH201" s="341">
        <f t="shared" ref="BH201:BH258" si="19">(D201/232)*BG201</f>
        <v>0</v>
      </c>
      <c r="BI201" s="184" t="e">
        <f>IF(#REF!&lt;&gt;0,BG201/#REF!,0)</f>
        <v>#REF!</v>
      </c>
      <c r="BK201" s="147"/>
      <c r="BL201" s="133"/>
      <c r="BM201" s="121">
        <f t="shared" ref="BM201:BM258" si="20">IF(D201&gt;0,MIN($BM$6,D201),0)</f>
        <v>0</v>
      </c>
      <c r="BN201" s="106">
        <f t="shared" si="17"/>
        <v>0</v>
      </c>
      <c r="BO201" s="122">
        <f t="shared" si="15"/>
        <v>0</v>
      </c>
      <c r="BP201" s="123">
        <v>0</v>
      </c>
      <c r="BQ201" s="123">
        <v>0</v>
      </c>
      <c r="BR201" s="185">
        <f t="shared" si="16"/>
        <v>0</v>
      </c>
      <c r="BS201" s="107"/>
      <c r="BT201" s="132"/>
    </row>
    <row r="202" spans="1:72" ht="15" hidden="1" customHeight="1" x14ac:dyDescent="0.25">
      <c r="A202" s="130" t="s">
        <v>4</v>
      </c>
      <c r="B202" s="563"/>
      <c r="C202" s="564"/>
      <c r="D202" s="335">
        <v>0</v>
      </c>
      <c r="E202" s="336"/>
      <c r="F202" s="337"/>
      <c r="G202" s="337"/>
      <c r="H202" s="337"/>
      <c r="I202" s="337"/>
      <c r="J202" s="337"/>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37"/>
      <c r="AG202" s="337"/>
      <c r="AH202" s="337"/>
      <c r="AI202" s="337"/>
      <c r="AJ202" s="337"/>
      <c r="AK202" s="337"/>
      <c r="AL202" s="337"/>
      <c r="AM202" s="337"/>
      <c r="AN202" s="337"/>
      <c r="AO202" s="337"/>
      <c r="AP202" s="337"/>
      <c r="AQ202" s="337"/>
      <c r="AR202" s="337"/>
      <c r="AS202" s="337"/>
      <c r="AT202" s="337"/>
      <c r="AU202" s="337"/>
      <c r="AV202" s="337"/>
      <c r="AW202" s="337"/>
      <c r="AX202" s="337"/>
      <c r="AY202" s="337"/>
      <c r="AZ202" s="337"/>
      <c r="BA202" s="337"/>
      <c r="BB202" s="337"/>
      <c r="BC202" s="337"/>
      <c r="BD202" s="337"/>
      <c r="BE202" s="338"/>
      <c r="BF202" s="339"/>
      <c r="BG202" s="342">
        <f t="shared" si="18"/>
        <v>0</v>
      </c>
      <c r="BH202" s="341">
        <f t="shared" si="19"/>
        <v>0</v>
      </c>
      <c r="BI202" s="184" t="e">
        <f>IF(#REF!&lt;&gt;0,BG202/#REF!,0)</f>
        <v>#REF!</v>
      </c>
      <c r="BK202" s="147"/>
      <c r="BL202" s="133"/>
      <c r="BM202" s="121">
        <f t="shared" si="20"/>
        <v>0</v>
      </c>
      <c r="BN202" s="106">
        <f t="shared" si="17"/>
        <v>0</v>
      </c>
      <c r="BO202" s="122">
        <f t="shared" ref="BO202:BO258" si="21">MIN(BH202,(BM202/232)*BN202)</f>
        <v>0</v>
      </c>
      <c r="BP202" s="123">
        <v>0</v>
      </c>
      <c r="BQ202" s="123">
        <v>0</v>
      </c>
      <c r="BR202" s="185">
        <f t="shared" ref="BR202:BR258" si="22">BH202-BO202-BP202-BQ202</f>
        <v>0</v>
      </c>
      <c r="BS202" s="107"/>
      <c r="BT202" s="132"/>
    </row>
    <row r="203" spans="1:72" ht="15" hidden="1" customHeight="1" x14ac:dyDescent="0.25">
      <c r="A203" s="130" t="s">
        <v>4</v>
      </c>
      <c r="B203" s="563"/>
      <c r="C203" s="564"/>
      <c r="D203" s="335">
        <v>0</v>
      </c>
      <c r="E203" s="336"/>
      <c r="F203" s="337"/>
      <c r="G203" s="337"/>
      <c r="H203" s="337"/>
      <c r="I203" s="337"/>
      <c r="J203" s="337"/>
      <c r="K203" s="337"/>
      <c r="L203" s="337"/>
      <c r="M203" s="337"/>
      <c r="N203" s="337"/>
      <c r="O203" s="337"/>
      <c r="P203" s="337"/>
      <c r="Q203" s="337"/>
      <c r="R203" s="337"/>
      <c r="S203" s="337"/>
      <c r="T203" s="337"/>
      <c r="U203" s="337"/>
      <c r="V203" s="337"/>
      <c r="W203" s="337"/>
      <c r="X203" s="337"/>
      <c r="Y203" s="337"/>
      <c r="Z203" s="337"/>
      <c r="AA203" s="337"/>
      <c r="AB203" s="337"/>
      <c r="AC203" s="337"/>
      <c r="AD203" s="337"/>
      <c r="AE203" s="337"/>
      <c r="AF203" s="337"/>
      <c r="AG203" s="337"/>
      <c r="AH203" s="337"/>
      <c r="AI203" s="337"/>
      <c r="AJ203" s="337"/>
      <c r="AK203" s="337"/>
      <c r="AL203" s="337"/>
      <c r="AM203" s="337"/>
      <c r="AN203" s="337"/>
      <c r="AO203" s="337"/>
      <c r="AP203" s="337"/>
      <c r="AQ203" s="337"/>
      <c r="AR203" s="337"/>
      <c r="AS203" s="337"/>
      <c r="AT203" s="337"/>
      <c r="AU203" s="337"/>
      <c r="AV203" s="337"/>
      <c r="AW203" s="337"/>
      <c r="AX203" s="337"/>
      <c r="AY203" s="337"/>
      <c r="AZ203" s="337"/>
      <c r="BA203" s="337"/>
      <c r="BB203" s="337"/>
      <c r="BC203" s="337"/>
      <c r="BD203" s="337"/>
      <c r="BE203" s="338"/>
      <c r="BF203" s="339"/>
      <c r="BG203" s="342">
        <f t="shared" si="18"/>
        <v>0</v>
      </c>
      <c r="BH203" s="341">
        <f t="shared" si="19"/>
        <v>0</v>
      </c>
      <c r="BI203" s="184" t="e">
        <f>IF(#REF!&lt;&gt;0,BG203/#REF!,0)</f>
        <v>#REF!</v>
      </c>
      <c r="BK203" s="147"/>
      <c r="BL203" s="133"/>
      <c r="BM203" s="121">
        <f t="shared" si="20"/>
        <v>0</v>
      </c>
      <c r="BN203" s="106">
        <f t="shared" ref="BN203:BN258" si="23">BG203</f>
        <v>0</v>
      </c>
      <c r="BO203" s="122">
        <f t="shared" si="21"/>
        <v>0</v>
      </c>
      <c r="BP203" s="123">
        <v>0</v>
      </c>
      <c r="BQ203" s="123">
        <v>0</v>
      </c>
      <c r="BR203" s="185">
        <f t="shared" si="22"/>
        <v>0</v>
      </c>
      <c r="BS203" s="107"/>
      <c r="BT203" s="132"/>
    </row>
    <row r="204" spans="1:72" ht="15" hidden="1" customHeight="1" x14ac:dyDescent="0.25">
      <c r="A204" s="130" t="s">
        <v>4</v>
      </c>
      <c r="B204" s="563"/>
      <c r="C204" s="564"/>
      <c r="D204" s="335">
        <v>0</v>
      </c>
      <c r="E204" s="336"/>
      <c r="F204" s="337"/>
      <c r="G204" s="337"/>
      <c r="H204" s="337"/>
      <c r="I204" s="337"/>
      <c r="J204" s="337"/>
      <c r="K204" s="337"/>
      <c r="L204" s="337"/>
      <c r="M204" s="337"/>
      <c r="N204" s="337"/>
      <c r="O204" s="337"/>
      <c r="P204" s="337"/>
      <c r="Q204" s="337"/>
      <c r="R204" s="337"/>
      <c r="S204" s="337"/>
      <c r="T204" s="337"/>
      <c r="U204" s="337"/>
      <c r="V204" s="337"/>
      <c r="W204" s="337"/>
      <c r="X204" s="337"/>
      <c r="Y204" s="337"/>
      <c r="Z204" s="337"/>
      <c r="AA204" s="337"/>
      <c r="AB204" s="337"/>
      <c r="AC204" s="337"/>
      <c r="AD204" s="337"/>
      <c r="AE204" s="337"/>
      <c r="AF204" s="337"/>
      <c r="AG204" s="337"/>
      <c r="AH204" s="337"/>
      <c r="AI204" s="337"/>
      <c r="AJ204" s="337"/>
      <c r="AK204" s="337"/>
      <c r="AL204" s="337"/>
      <c r="AM204" s="337"/>
      <c r="AN204" s="337"/>
      <c r="AO204" s="337"/>
      <c r="AP204" s="337"/>
      <c r="AQ204" s="337"/>
      <c r="AR204" s="337"/>
      <c r="AS204" s="337"/>
      <c r="AT204" s="337"/>
      <c r="AU204" s="337"/>
      <c r="AV204" s="337"/>
      <c r="AW204" s="337"/>
      <c r="AX204" s="337"/>
      <c r="AY204" s="337"/>
      <c r="AZ204" s="337"/>
      <c r="BA204" s="337"/>
      <c r="BB204" s="337"/>
      <c r="BC204" s="337"/>
      <c r="BD204" s="337"/>
      <c r="BE204" s="338"/>
      <c r="BF204" s="339"/>
      <c r="BG204" s="342">
        <f t="shared" si="18"/>
        <v>0</v>
      </c>
      <c r="BH204" s="341">
        <f t="shared" si="19"/>
        <v>0</v>
      </c>
      <c r="BI204" s="184" t="e">
        <f>IF(#REF!&lt;&gt;0,BG204/#REF!,0)</f>
        <v>#REF!</v>
      </c>
      <c r="BK204" s="147"/>
      <c r="BL204" s="133"/>
      <c r="BM204" s="121">
        <f t="shared" si="20"/>
        <v>0</v>
      </c>
      <c r="BN204" s="106">
        <f t="shared" si="23"/>
        <v>0</v>
      </c>
      <c r="BO204" s="122">
        <f t="shared" si="21"/>
        <v>0</v>
      </c>
      <c r="BP204" s="123">
        <v>0</v>
      </c>
      <c r="BQ204" s="123">
        <v>0</v>
      </c>
      <c r="BR204" s="185">
        <f t="shared" si="22"/>
        <v>0</v>
      </c>
      <c r="BS204" s="107"/>
      <c r="BT204" s="132"/>
    </row>
    <row r="205" spans="1:72" ht="15" hidden="1" customHeight="1" x14ac:dyDescent="0.25">
      <c r="A205" s="130" t="s">
        <v>4</v>
      </c>
      <c r="B205" s="563"/>
      <c r="C205" s="564"/>
      <c r="D205" s="335">
        <v>0</v>
      </c>
      <c r="E205" s="336"/>
      <c r="F205" s="337"/>
      <c r="G205" s="337"/>
      <c r="H205" s="337"/>
      <c r="I205" s="337"/>
      <c r="J205" s="337"/>
      <c r="K205" s="337"/>
      <c r="L205" s="337"/>
      <c r="M205" s="337"/>
      <c r="N205" s="337"/>
      <c r="O205" s="337"/>
      <c r="P205" s="337"/>
      <c r="Q205" s="337"/>
      <c r="R205" s="337"/>
      <c r="S205" s="337"/>
      <c r="T205" s="337"/>
      <c r="U205" s="337"/>
      <c r="V205" s="337"/>
      <c r="W205" s="337"/>
      <c r="X205" s="337"/>
      <c r="Y205" s="337"/>
      <c r="Z205" s="337"/>
      <c r="AA205" s="337"/>
      <c r="AB205" s="337"/>
      <c r="AC205" s="337"/>
      <c r="AD205" s="337"/>
      <c r="AE205" s="337"/>
      <c r="AF205" s="337"/>
      <c r="AG205" s="337"/>
      <c r="AH205" s="337"/>
      <c r="AI205" s="337"/>
      <c r="AJ205" s="337"/>
      <c r="AK205" s="337"/>
      <c r="AL205" s="337"/>
      <c r="AM205" s="337"/>
      <c r="AN205" s="337"/>
      <c r="AO205" s="337"/>
      <c r="AP205" s="337"/>
      <c r="AQ205" s="337"/>
      <c r="AR205" s="337"/>
      <c r="AS205" s="337"/>
      <c r="AT205" s="337"/>
      <c r="AU205" s="337"/>
      <c r="AV205" s="337"/>
      <c r="AW205" s="337"/>
      <c r="AX205" s="337"/>
      <c r="AY205" s="337"/>
      <c r="AZ205" s="337"/>
      <c r="BA205" s="337"/>
      <c r="BB205" s="337"/>
      <c r="BC205" s="337"/>
      <c r="BD205" s="337"/>
      <c r="BE205" s="338"/>
      <c r="BF205" s="339"/>
      <c r="BG205" s="342">
        <f t="shared" si="18"/>
        <v>0</v>
      </c>
      <c r="BH205" s="341">
        <f t="shared" si="19"/>
        <v>0</v>
      </c>
      <c r="BI205" s="184" t="e">
        <f>IF(#REF!&lt;&gt;0,BG205/#REF!,0)</f>
        <v>#REF!</v>
      </c>
      <c r="BK205" s="147"/>
      <c r="BL205" s="133"/>
      <c r="BM205" s="121">
        <f t="shared" si="20"/>
        <v>0</v>
      </c>
      <c r="BN205" s="106">
        <f t="shared" si="23"/>
        <v>0</v>
      </c>
      <c r="BO205" s="122">
        <f t="shared" si="21"/>
        <v>0</v>
      </c>
      <c r="BP205" s="123">
        <v>0</v>
      </c>
      <c r="BQ205" s="123">
        <v>0</v>
      </c>
      <c r="BR205" s="185">
        <f t="shared" si="22"/>
        <v>0</v>
      </c>
      <c r="BS205" s="107"/>
      <c r="BT205" s="132"/>
    </row>
    <row r="206" spans="1:72" ht="15" hidden="1" customHeight="1" x14ac:dyDescent="0.25">
      <c r="A206" s="130" t="s">
        <v>4</v>
      </c>
      <c r="B206" s="563"/>
      <c r="C206" s="564"/>
      <c r="D206" s="335">
        <v>0</v>
      </c>
      <c r="E206" s="336"/>
      <c r="F206" s="337"/>
      <c r="G206" s="337"/>
      <c r="H206" s="337"/>
      <c r="I206" s="337"/>
      <c r="J206" s="337"/>
      <c r="K206" s="337"/>
      <c r="L206" s="337"/>
      <c r="M206" s="337"/>
      <c r="N206" s="337"/>
      <c r="O206" s="337"/>
      <c r="P206" s="337"/>
      <c r="Q206" s="337"/>
      <c r="R206" s="337"/>
      <c r="S206" s="337"/>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337"/>
      <c r="AY206" s="337"/>
      <c r="AZ206" s="337"/>
      <c r="BA206" s="337"/>
      <c r="BB206" s="337"/>
      <c r="BC206" s="337"/>
      <c r="BD206" s="337"/>
      <c r="BE206" s="338"/>
      <c r="BF206" s="339"/>
      <c r="BG206" s="342">
        <f t="shared" si="18"/>
        <v>0</v>
      </c>
      <c r="BH206" s="341">
        <f t="shared" si="19"/>
        <v>0</v>
      </c>
      <c r="BI206" s="184" t="e">
        <f>IF(#REF!&lt;&gt;0,BG206/#REF!,0)</f>
        <v>#REF!</v>
      </c>
      <c r="BK206" s="147"/>
      <c r="BL206" s="133"/>
      <c r="BM206" s="121">
        <f t="shared" si="20"/>
        <v>0</v>
      </c>
      <c r="BN206" s="106">
        <f t="shared" si="23"/>
        <v>0</v>
      </c>
      <c r="BO206" s="122">
        <f t="shared" si="21"/>
        <v>0</v>
      </c>
      <c r="BP206" s="123">
        <v>0</v>
      </c>
      <c r="BQ206" s="123">
        <v>0</v>
      </c>
      <c r="BR206" s="185">
        <f t="shared" si="22"/>
        <v>0</v>
      </c>
      <c r="BS206" s="107"/>
      <c r="BT206" s="132"/>
    </row>
    <row r="207" spans="1:72" ht="15" hidden="1" customHeight="1" x14ac:dyDescent="0.25">
      <c r="A207" s="130" t="s">
        <v>4</v>
      </c>
      <c r="B207" s="563"/>
      <c r="C207" s="564"/>
      <c r="D207" s="335">
        <v>0</v>
      </c>
      <c r="E207" s="336"/>
      <c r="F207" s="337"/>
      <c r="G207" s="337"/>
      <c r="H207" s="337"/>
      <c r="I207" s="33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c r="AP207" s="337"/>
      <c r="AQ207" s="337"/>
      <c r="AR207" s="337"/>
      <c r="AS207" s="337"/>
      <c r="AT207" s="337"/>
      <c r="AU207" s="337"/>
      <c r="AV207" s="337"/>
      <c r="AW207" s="337"/>
      <c r="AX207" s="337"/>
      <c r="AY207" s="337"/>
      <c r="AZ207" s="337"/>
      <c r="BA207" s="337"/>
      <c r="BB207" s="337"/>
      <c r="BC207" s="337"/>
      <c r="BD207" s="337"/>
      <c r="BE207" s="338"/>
      <c r="BF207" s="339"/>
      <c r="BG207" s="342">
        <f t="shared" si="18"/>
        <v>0</v>
      </c>
      <c r="BH207" s="341">
        <f t="shared" si="19"/>
        <v>0</v>
      </c>
      <c r="BI207" s="184" t="e">
        <f>IF(#REF!&lt;&gt;0,BG207/#REF!,0)</f>
        <v>#REF!</v>
      </c>
      <c r="BK207" s="147"/>
      <c r="BL207" s="133"/>
      <c r="BM207" s="121">
        <f t="shared" si="20"/>
        <v>0</v>
      </c>
      <c r="BN207" s="106">
        <f t="shared" si="23"/>
        <v>0</v>
      </c>
      <c r="BO207" s="122">
        <f t="shared" si="21"/>
        <v>0</v>
      </c>
      <c r="BP207" s="123">
        <v>0</v>
      </c>
      <c r="BQ207" s="123">
        <v>0</v>
      </c>
      <c r="BR207" s="185">
        <f t="shared" si="22"/>
        <v>0</v>
      </c>
      <c r="BS207" s="107"/>
      <c r="BT207" s="132"/>
    </row>
    <row r="208" spans="1:72" ht="15" hidden="1" customHeight="1" x14ac:dyDescent="0.25">
      <c r="A208" s="130" t="s">
        <v>4</v>
      </c>
      <c r="B208" s="563"/>
      <c r="C208" s="564"/>
      <c r="D208" s="335">
        <v>0</v>
      </c>
      <c r="E208" s="336"/>
      <c r="F208" s="337"/>
      <c r="G208" s="337"/>
      <c r="H208" s="337"/>
      <c r="I208" s="337"/>
      <c r="J208" s="337"/>
      <c r="K208" s="337"/>
      <c r="L208" s="337"/>
      <c r="M208" s="337"/>
      <c r="N208" s="337"/>
      <c r="O208" s="337"/>
      <c r="P208" s="337"/>
      <c r="Q208" s="337"/>
      <c r="R208" s="337"/>
      <c r="S208" s="337"/>
      <c r="T208" s="337"/>
      <c r="U208" s="337"/>
      <c r="V208" s="337"/>
      <c r="W208" s="337"/>
      <c r="X208" s="337"/>
      <c r="Y208" s="337"/>
      <c r="Z208" s="337"/>
      <c r="AA208" s="337"/>
      <c r="AB208" s="337"/>
      <c r="AC208" s="337"/>
      <c r="AD208" s="337"/>
      <c r="AE208" s="337"/>
      <c r="AF208" s="337"/>
      <c r="AG208" s="337"/>
      <c r="AH208" s="337"/>
      <c r="AI208" s="337"/>
      <c r="AJ208" s="337"/>
      <c r="AK208" s="337"/>
      <c r="AL208" s="337"/>
      <c r="AM208" s="337"/>
      <c r="AN208" s="337"/>
      <c r="AO208" s="337"/>
      <c r="AP208" s="337"/>
      <c r="AQ208" s="337"/>
      <c r="AR208" s="337"/>
      <c r="AS208" s="337"/>
      <c r="AT208" s="337"/>
      <c r="AU208" s="337"/>
      <c r="AV208" s="337"/>
      <c r="AW208" s="337"/>
      <c r="AX208" s="337"/>
      <c r="AY208" s="337"/>
      <c r="AZ208" s="337"/>
      <c r="BA208" s="337"/>
      <c r="BB208" s="337"/>
      <c r="BC208" s="337"/>
      <c r="BD208" s="337"/>
      <c r="BE208" s="338"/>
      <c r="BF208" s="339"/>
      <c r="BG208" s="342">
        <f t="shared" si="18"/>
        <v>0</v>
      </c>
      <c r="BH208" s="341">
        <f t="shared" si="19"/>
        <v>0</v>
      </c>
      <c r="BI208" s="184" t="e">
        <f>IF(#REF!&lt;&gt;0,BG208/#REF!,0)</f>
        <v>#REF!</v>
      </c>
      <c r="BK208" s="147"/>
      <c r="BL208" s="133"/>
      <c r="BM208" s="121">
        <f t="shared" si="20"/>
        <v>0</v>
      </c>
      <c r="BN208" s="106">
        <f t="shared" si="23"/>
        <v>0</v>
      </c>
      <c r="BO208" s="122">
        <f t="shared" si="21"/>
        <v>0</v>
      </c>
      <c r="BP208" s="123">
        <v>0</v>
      </c>
      <c r="BQ208" s="123">
        <v>0</v>
      </c>
      <c r="BR208" s="185">
        <f t="shared" si="22"/>
        <v>0</v>
      </c>
      <c r="BS208" s="107"/>
      <c r="BT208" s="132"/>
    </row>
    <row r="209" spans="1:72" ht="15" hidden="1" customHeight="1" x14ac:dyDescent="0.25">
      <c r="A209" s="130" t="s">
        <v>4</v>
      </c>
      <c r="B209" s="563"/>
      <c r="C209" s="564"/>
      <c r="D209" s="335">
        <v>0</v>
      </c>
      <c r="E209" s="336"/>
      <c r="F209" s="337"/>
      <c r="G209" s="337"/>
      <c r="H209" s="337"/>
      <c r="I209" s="337"/>
      <c r="J209" s="337"/>
      <c r="K209" s="337"/>
      <c r="L209" s="337"/>
      <c r="M209" s="337"/>
      <c r="N209" s="337"/>
      <c r="O209" s="337"/>
      <c r="P209" s="337"/>
      <c r="Q209" s="337"/>
      <c r="R209" s="337"/>
      <c r="S209" s="337"/>
      <c r="T209" s="337"/>
      <c r="U209" s="337"/>
      <c r="V209" s="337"/>
      <c r="W209" s="337"/>
      <c r="X209" s="337"/>
      <c r="Y209" s="337"/>
      <c r="Z209" s="337"/>
      <c r="AA209" s="337"/>
      <c r="AB209" s="337"/>
      <c r="AC209" s="337"/>
      <c r="AD209" s="337"/>
      <c r="AE209" s="337"/>
      <c r="AF209" s="337"/>
      <c r="AG209" s="337"/>
      <c r="AH209" s="337"/>
      <c r="AI209" s="337"/>
      <c r="AJ209" s="337"/>
      <c r="AK209" s="337"/>
      <c r="AL209" s="337"/>
      <c r="AM209" s="337"/>
      <c r="AN209" s="337"/>
      <c r="AO209" s="337"/>
      <c r="AP209" s="337"/>
      <c r="AQ209" s="337"/>
      <c r="AR209" s="337"/>
      <c r="AS209" s="337"/>
      <c r="AT209" s="337"/>
      <c r="AU209" s="337"/>
      <c r="AV209" s="337"/>
      <c r="AW209" s="337"/>
      <c r="AX209" s="337"/>
      <c r="AY209" s="337"/>
      <c r="AZ209" s="337"/>
      <c r="BA209" s="337"/>
      <c r="BB209" s="337"/>
      <c r="BC209" s="337"/>
      <c r="BD209" s="337"/>
      <c r="BE209" s="338"/>
      <c r="BF209" s="339"/>
      <c r="BG209" s="342">
        <f t="shared" si="18"/>
        <v>0</v>
      </c>
      <c r="BH209" s="341">
        <f t="shared" si="19"/>
        <v>0</v>
      </c>
      <c r="BI209" s="184" t="e">
        <f>IF(#REF!&lt;&gt;0,BG209/#REF!,0)</f>
        <v>#REF!</v>
      </c>
      <c r="BK209" s="147"/>
      <c r="BL209" s="133"/>
      <c r="BM209" s="121">
        <f t="shared" si="20"/>
        <v>0</v>
      </c>
      <c r="BN209" s="106">
        <f t="shared" si="23"/>
        <v>0</v>
      </c>
      <c r="BO209" s="122">
        <f t="shared" si="21"/>
        <v>0</v>
      </c>
      <c r="BP209" s="123">
        <v>0</v>
      </c>
      <c r="BQ209" s="123">
        <v>0</v>
      </c>
      <c r="BR209" s="185">
        <f t="shared" si="22"/>
        <v>0</v>
      </c>
      <c r="BS209" s="107"/>
      <c r="BT209" s="132"/>
    </row>
    <row r="210" spans="1:72" ht="15" hidden="1" customHeight="1" x14ac:dyDescent="0.25">
      <c r="A210" s="130" t="s">
        <v>4</v>
      </c>
      <c r="B210" s="563"/>
      <c r="C210" s="564"/>
      <c r="D210" s="335">
        <v>0</v>
      </c>
      <c r="E210" s="336"/>
      <c r="F210" s="337"/>
      <c r="G210" s="337"/>
      <c r="H210" s="337"/>
      <c r="I210" s="337"/>
      <c r="J210" s="337"/>
      <c r="K210" s="337"/>
      <c r="L210" s="337"/>
      <c r="M210" s="337"/>
      <c r="N210" s="337"/>
      <c r="O210" s="337"/>
      <c r="P210" s="337"/>
      <c r="Q210" s="337"/>
      <c r="R210" s="337"/>
      <c r="S210" s="337"/>
      <c r="T210" s="337"/>
      <c r="U210" s="337"/>
      <c r="V210" s="337"/>
      <c r="W210" s="337"/>
      <c r="X210" s="337"/>
      <c r="Y210" s="337"/>
      <c r="Z210" s="337"/>
      <c r="AA210" s="337"/>
      <c r="AB210" s="337"/>
      <c r="AC210" s="337"/>
      <c r="AD210" s="337"/>
      <c r="AE210" s="337"/>
      <c r="AF210" s="337"/>
      <c r="AG210" s="337"/>
      <c r="AH210" s="337"/>
      <c r="AI210" s="337"/>
      <c r="AJ210" s="337"/>
      <c r="AK210" s="337"/>
      <c r="AL210" s="337"/>
      <c r="AM210" s="337"/>
      <c r="AN210" s="337"/>
      <c r="AO210" s="337"/>
      <c r="AP210" s="337"/>
      <c r="AQ210" s="337"/>
      <c r="AR210" s="337"/>
      <c r="AS210" s="337"/>
      <c r="AT210" s="337"/>
      <c r="AU210" s="337"/>
      <c r="AV210" s="337"/>
      <c r="AW210" s="337"/>
      <c r="AX210" s="337"/>
      <c r="AY210" s="337"/>
      <c r="AZ210" s="337"/>
      <c r="BA210" s="337"/>
      <c r="BB210" s="337"/>
      <c r="BC210" s="337"/>
      <c r="BD210" s="337"/>
      <c r="BE210" s="338"/>
      <c r="BF210" s="339"/>
      <c r="BG210" s="342">
        <f t="shared" si="18"/>
        <v>0</v>
      </c>
      <c r="BH210" s="341">
        <f t="shared" si="19"/>
        <v>0</v>
      </c>
      <c r="BI210" s="184" t="e">
        <f>IF(#REF!&lt;&gt;0,BG210/#REF!,0)</f>
        <v>#REF!</v>
      </c>
      <c r="BK210" s="147"/>
      <c r="BL210" s="133"/>
      <c r="BM210" s="121">
        <f t="shared" si="20"/>
        <v>0</v>
      </c>
      <c r="BN210" s="106">
        <f t="shared" si="23"/>
        <v>0</v>
      </c>
      <c r="BO210" s="122">
        <f t="shared" si="21"/>
        <v>0</v>
      </c>
      <c r="BP210" s="123">
        <v>0</v>
      </c>
      <c r="BQ210" s="123">
        <v>0</v>
      </c>
      <c r="BR210" s="185">
        <f t="shared" si="22"/>
        <v>0</v>
      </c>
      <c r="BS210" s="107"/>
      <c r="BT210" s="132"/>
    </row>
    <row r="211" spans="1:72" ht="15" hidden="1" customHeight="1" x14ac:dyDescent="0.25">
      <c r="A211" s="130" t="s">
        <v>4</v>
      </c>
      <c r="B211" s="563"/>
      <c r="C211" s="564"/>
      <c r="D211" s="335">
        <v>0</v>
      </c>
      <c r="E211" s="336"/>
      <c r="F211" s="337"/>
      <c r="G211" s="337"/>
      <c r="H211" s="337"/>
      <c r="I211" s="337"/>
      <c r="J211" s="337"/>
      <c r="K211" s="337"/>
      <c r="L211" s="337"/>
      <c r="M211" s="337"/>
      <c r="N211" s="337"/>
      <c r="O211" s="337"/>
      <c r="P211" s="337"/>
      <c r="Q211" s="337"/>
      <c r="R211" s="337"/>
      <c r="S211" s="337"/>
      <c r="T211" s="337"/>
      <c r="U211" s="337"/>
      <c r="V211" s="337"/>
      <c r="W211" s="337"/>
      <c r="X211" s="337"/>
      <c r="Y211" s="337"/>
      <c r="Z211" s="337"/>
      <c r="AA211" s="337"/>
      <c r="AB211" s="337"/>
      <c r="AC211" s="337"/>
      <c r="AD211" s="337"/>
      <c r="AE211" s="337"/>
      <c r="AF211" s="337"/>
      <c r="AG211" s="337"/>
      <c r="AH211" s="337"/>
      <c r="AI211" s="337"/>
      <c r="AJ211" s="337"/>
      <c r="AK211" s="337"/>
      <c r="AL211" s="337"/>
      <c r="AM211" s="337"/>
      <c r="AN211" s="337"/>
      <c r="AO211" s="337"/>
      <c r="AP211" s="337"/>
      <c r="AQ211" s="337"/>
      <c r="AR211" s="337"/>
      <c r="AS211" s="337"/>
      <c r="AT211" s="337"/>
      <c r="AU211" s="337"/>
      <c r="AV211" s="337"/>
      <c r="AW211" s="337"/>
      <c r="AX211" s="337"/>
      <c r="AY211" s="337"/>
      <c r="AZ211" s="337"/>
      <c r="BA211" s="337"/>
      <c r="BB211" s="337"/>
      <c r="BC211" s="337"/>
      <c r="BD211" s="337"/>
      <c r="BE211" s="338"/>
      <c r="BF211" s="339"/>
      <c r="BG211" s="342">
        <f t="shared" si="18"/>
        <v>0</v>
      </c>
      <c r="BH211" s="341">
        <f t="shared" si="19"/>
        <v>0</v>
      </c>
      <c r="BI211" s="184" t="e">
        <f>IF(#REF!&lt;&gt;0,BG211/#REF!,0)</f>
        <v>#REF!</v>
      </c>
      <c r="BK211" s="147"/>
      <c r="BL211" s="133"/>
      <c r="BM211" s="121">
        <f t="shared" si="20"/>
        <v>0</v>
      </c>
      <c r="BN211" s="106">
        <f t="shared" si="23"/>
        <v>0</v>
      </c>
      <c r="BO211" s="122">
        <f t="shared" si="21"/>
        <v>0</v>
      </c>
      <c r="BP211" s="123">
        <v>0</v>
      </c>
      <c r="BQ211" s="123">
        <v>0</v>
      </c>
      <c r="BR211" s="185">
        <f t="shared" si="22"/>
        <v>0</v>
      </c>
      <c r="BS211" s="107"/>
      <c r="BT211" s="132"/>
    </row>
    <row r="212" spans="1:72" ht="15" hidden="1" customHeight="1" x14ac:dyDescent="0.25">
      <c r="A212" s="130" t="s">
        <v>4</v>
      </c>
      <c r="B212" s="563"/>
      <c r="C212" s="564"/>
      <c r="D212" s="335">
        <v>0</v>
      </c>
      <c r="E212" s="336"/>
      <c r="F212" s="337"/>
      <c r="G212" s="337"/>
      <c r="H212" s="337"/>
      <c r="I212" s="337"/>
      <c r="J212" s="337"/>
      <c r="K212" s="337"/>
      <c r="L212" s="337"/>
      <c r="M212" s="337"/>
      <c r="N212" s="337"/>
      <c r="O212" s="337"/>
      <c r="P212" s="337"/>
      <c r="Q212" s="337"/>
      <c r="R212" s="337"/>
      <c r="S212" s="337"/>
      <c r="T212" s="337"/>
      <c r="U212" s="337"/>
      <c r="V212" s="337"/>
      <c r="W212" s="337"/>
      <c r="X212" s="337"/>
      <c r="Y212" s="337"/>
      <c r="Z212" s="337"/>
      <c r="AA212" s="337"/>
      <c r="AB212" s="337"/>
      <c r="AC212" s="337"/>
      <c r="AD212" s="337"/>
      <c r="AE212" s="337"/>
      <c r="AF212" s="337"/>
      <c r="AG212" s="337"/>
      <c r="AH212" s="337"/>
      <c r="AI212" s="337"/>
      <c r="AJ212" s="337"/>
      <c r="AK212" s="337"/>
      <c r="AL212" s="337"/>
      <c r="AM212" s="337"/>
      <c r="AN212" s="337"/>
      <c r="AO212" s="337"/>
      <c r="AP212" s="337"/>
      <c r="AQ212" s="337"/>
      <c r="AR212" s="337"/>
      <c r="AS212" s="337"/>
      <c r="AT212" s="337"/>
      <c r="AU212" s="337"/>
      <c r="AV212" s="337"/>
      <c r="AW212" s="337"/>
      <c r="AX212" s="337"/>
      <c r="AY212" s="337"/>
      <c r="AZ212" s="337"/>
      <c r="BA212" s="337"/>
      <c r="BB212" s="337"/>
      <c r="BC212" s="337"/>
      <c r="BD212" s="337"/>
      <c r="BE212" s="338"/>
      <c r="BF212" s="339"/>
      <c r="BG212" s="342">
        <f t="shared" si="18"/>
        <v>0</v>
      </c>
      <c r="BH212" s="341">
        <f t="shared" si="19"/>
        <v>0</v>
      </c>
      <c r="BI212" s="184" t="e">
        <f>IF(#REF!&lt;&gt;0,BG212/#REF!,0)</f>
        <v>#REF!</v>
      </c>
      <c r="BK212" s="147"/>
      <c r="BL212" s="133"/>
      <c r="BM212" s="121">
        <f t="shared" si="20"/>
        <v>0</v>
      </c>
      <c r="BN212" s="106">
        <f t="shared" si="23"/>
        <v>0</v>
      </c>
      <c r="BO212" s="122">
        <f t="shared" si="21"/>
        <v>0</v>
      </c>
      <c r="BP212" s="123">
        <v>0</v>
      </c>
      <c r="BQ212" s="123">
        <v>0</v>
      </c>
      <c r="BR212" s="185">
        <f t="shared" si="22"/>
        <v>0</v>
      </c>
      <c r="BS212" s="107"/>
      <c r="BT212" s="132"/>
    </row>
    <row r="213" spans="1:72" ht="15" hidden="1" customHeight="1" x14ac:dyDescent="0.25">
      <c r="A213" s="130" t="s">
        <v>4</v>
      </c>
      <c r="B213" s="563"/>
      <c r="C213" s="564"/>
      <c r="D213" s="335">
        <v>0</v>
      </c>
      <c r="E213" s="336"/>
      <c r="F213" s="337"/>
      <c r="G213" s="337"/>
      <c r="H213" s="337"/>
      <c r="I213" s="337"/>
      <c r="J213" s="337"/>
      <c r="K213" s="337"/>
      <c r="L213" s="337"/>
      <c r="M213" s="337"/>
      <c r="N213" s="337"/>
      <c r="O213" s="337"/>
      <c r="P213" s="337"/>
      <c r="Q213" s="337"/>
      <c r="R213" s="337"/>
      <c r="S213" s="337"/>
      <c r="T213" s="337"/>
      <c r="U213" s="337"/>
      <c r="V213" s="337"/>
      <c r="W213" s="337"/>
      <c r="X213" s="337"/>
      <c r="Y213" s="337"/>
      <c r="Z213" s="337"/>
      <c r="AA213" s="337"/>
      <c r="AB213" s="337"/>
      <c r="AC213" s="337"/>
      <c r="AD213" s="337"/>
      <c r="AE213" s="337"/>
      <c r="AF213" s="337"/>
      <c r="AG213" s="337"/>
      <c r="AH213" s="337"/>
      <c r="AI213" s="337"/>
      <c r="AJ213" s="337"/>
      <c r="AK213" s="337"/>
      <c r="AL213" s="337"/>
      <c r="AM213" s="337"/>
      <c r="AN213" s="337"/>
      <c r="AO213" s="337"/>
      <c r="AP213" s="337"/>
      <c r="AQ213" s="337"/>
      <c r="AR213" s="337"/>
      <c r="AS213" s="337"/>
      <c r="AT213" s="337"/>
      <c r="AU213" s="337"/>
      <c r="AV213" s="337"/>
      <c r="AW213" s="337"/>
      <c r="AX213" s="337"/>
      <c r="AY213" s="337"/>
      <c r="AZ213" s="337"/>
      <c r="BA213" s="337"/>
      <c r="BB213" s="337"/>
      <c r="BC213" s="337"/>
      <c r="BD213" s="337"/>
      <c r="BE213" s="338"/>
      <c r="BF213" s="339"/>
      <c r="BG213" s="342">
        <f t="shared" si="18"/>
        <v>0</v>
      </c>
      <c r="BH213" s="341">
        <f t="shared" si="19"/>
        <v>0</v>
      </c>
      <c r="BI213" s="184" t="e">
        <f>IF(#REF!&lt;&gt;0,BG213/#REF!,0)</f>
        <v>#REF!</v>
      </c>
      <c r="BK213" s="147"/>
      <c r="BL213" s="133"/>
      <c r="BM213" s="121">
        <f t="shared" si="20"/>
        <v>0</v>
      </c>
      <c r="BN213" s="106">
        <f t="shared" si="23"/>
        <v>0</v>
      </c>
      <c r="BO213" s="122">
        <f t="shared" si="21"/>
        <v>0</v>
      </c>
      <c r="BP213" s="123">
        <v>0</v>
      </c>
      <c r="BQ213" s="123">
        <v>0</v>
      </c>
      <c r="BR213" s="185">
        <f t="shared" si="22"/>
        <v>0</v>
      </c>
      <c r="BS213" s="107"/>
      <c r="BT213" s="132"/>
    </row>
    <row r="214" spans="1:72" ht="15" hidden="1" customHeight="1" x14ac:dyDescent="0.25">
      <c r="A214" s="130" t="s">
        <v>4</v>
      </c>
      <c r="B214" s="563"/>
      <c r="C214" s="564"/>
      <c r="D214" s="335">
        <v>0</v>
      </c>
      <c r="E214" s="336"/>
      <c r="F214" s="337"/>
      <c r="G214" s="337"/>
      <c r="H214" s="337"/>
      <c r="I214" s="337"/>
      <c r="J214" s="337"/>
      <c r="K214" s="337"/>
      <c r="L214" s="337"/>
      <c r="M214" s="337"/>
      <c r="N214" s="337"/>
      <c r="O214" s="337"/>
      <c r="P214" s="337"/>
      <c r="Q214" s="337"/>
      <c r="R214" s="337"/>
      <c r="S214" s="337"/>
      <c r="T214" s="337"/>
      <c r="U214" s="337"/>
      <c r="V214" s="337"/>
      <c r="W214" s="337"/>
      <c r="X214" s="337"/>
      <c r="Y214" s="337"/>
      <c r="Z214" s="337"/>
      <c r="AA214" s="337"/>
      <c r="AB214" s="337"/>
      <c r="AC214" s="337"/>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7"/>
      <c r="AY214" s="337"/>
      <c r="AZ214" s="337"/>
      <c r="BA214" s="337"/>
      <c r="BB214" s="337"/>
      <c r="BC214" s="337"/>
      <c r="BD214" s="337"/>
      <c r="BE214" s="338"/>
      <c r="BF214" s="339"/>
      <c r="BG214" s="342">
        <f t="shared" si="18"/>
        <v>0</v>
      </c>
      <c r="BH214" s="341">
        <f t="shared" si="19"/>
        <v>0</v>
      </c>
      <c r="BI214" s="184" t="e">
        <f>IF(#REF!&lt;&gt;0,BG214/#REF!,0)</f>
        <v>#REF!</v>
      </c>
      <c r="BK214" s="147"/>
      <c r="BL214" s="133"/>
      <c r="BM214" s="121">
        <f t="shared" si="20"/>
        <v>0</v>
      </c>
      <c r="BN214" s="106">
        <f t="shared" si="23"/>
        <v>0</v>
      </c>
      <c r="BO214" s="122">
        <f t="shared" si="21"/>
        <v>0</v>
      </c>
      <c r="BP214" s="123">
        <v>0</v>
      </c>
      <c r="BQ214" s="123">
        <v>0</v>
      </c>
      <c r="BR214" s="185">
        <f t="shared" si="22"/>
        <v>0</v>
      </c>
      <c r="BS214" s="107"/>
      <c r="BT214" s="132"/>
    </row>
    <row r="215" spans="1:72" ht="15" hidden="1" customHeight="1" x14ac:dyDescent="0.25">
      <c r="A215" s="130" t="s">
        <v>4</v>
      </c>
      <c r="B215" s="563"/>
      <c r="C215" s="564"/>
      <c r="D215" s="335">
        <v>0</v>
      </c>
      <c r="E215" s="336"/>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7"/>
      <c r="AE215" s="337"/>
      <c r="AF215" s="337"/>
      <c r="AG215" s="337"/>
      <c r="AH215" s="337"/>
      <c r="AI215" s="337"/>
      <c r="AJ215" s="337"/>
      <c r="AK215" s="337"/>
      <c r="AL215" s="337"/>
      <c r="AM215" s="337"/>
      <c r="AN215" s="337"/>
      <c r="AO215" s="337"/>
      <c r="AP215" s="337"/>
      <c r="AQ215" s="337"/>
      <c r="AR215" s="337"/>
      <c r="AS215" s="337"/>
      <c r="AT215" s="337"/>
      <c r="AU215" s="337"/>
      <c r="AV215" s="337"/>
      <c r="AW215" s="337"/>
      <c r="AX215" s="337"/>
      <c r="AY215" s="337"/>
      <c r="AZ215" s="337"/>
      <c r="BA215" s="337"/>
      <c r="BB215" s="337"/>
      <c r="BC215" s="337"/>
      <c r="BD215" s="337"/>
      <c r="BE215" s="338"/>
      <c r="BF215" s="339"/>
      <c r="BG215" s="342">
        <f t="shared" si="18"/>
        <v>0</v>
      </c>
      <c r="BH215" s="341">
        <f t="shared" si="19"/>
        <v>0</v>
      </c>
      <c r="BI215" s="184" t="e">
        <f>IF(#REF!&lt;&gt;0,BG215/#REF!,0)</f>
        <v>#REF!</v>
      </c>
      <c r="BK215" s="147"/>
      <c r="BL215" s="133"/>
      <c r="BM215" s="121">
        <f t="shared" si="20"/>
        <v>0</v>
      </c>
      <c r="BN215" s="106">
        <f t="shared" si="23"/>
        <v>0</v>
      </c>
      <c r="BO215" s="122">
        <f t="shared" si="21"/>
        <v>0</v>
      </c>
      <c r="BP215" s="123">
        <v>0</v>
      </c>
      <c r="BQ215" s="123">
        <v>0</v>
      </c>
      <c r="BR215" s="185">
        <f t="shared" si="22"/>
        <v>0</v>
      </c>
      <c r="BS215" s="107"/>
      <c r="BT215" s="132"/>
    </row>
    <row r="216" spans="1:72" ht="15" hidden="1" customHeight="1" x14ac:dyDescent="0.25">
      <c r="A216" s="130" t="s">
        <v>4</v>
      </c>
      <c r="B216" s="563"/>
      <c r="C216" s="564"/>
      <c r="D216" s="335">
        <v>0</v>
      </c>
      <c r="E216" s="336"/>
      <c r="F216" s="337"/>
      <c r="G216" s="337"/>
      <c r="H216" s="337"/>
      <c r="I216" s="337"/>
      <c r="J216" s="337"/>
      <c r="K216" s="337"/>
      <c r="L216" s="337"/>
      <c r="M216" s="337"/>
      <c r="N216" s="337"/>
      <c r="O216" s="337"/>
      <c r="P216" s="337"/>
      <c r="Q216" s="337"/>
      <c r="R216" s="337"/>
      <c r="S216" s="337"/>
      <c r="T216" s="337"/>
      <c r="U216" s="337"/>
      <c r="V216" s="337"/>
      <c r="W216" s="337"/>
      <c r="X216" s="337"/>
      <c r="Y216" s="337"/>
      <c r="Z216" s="337"/>
      <c r="AA216" s="337"/>
      <c r="AB216" s="337"/>
      <c r="AC216" s="337"/>
      <c r="AD216" s="337"/>
      <c r="AE216" s="337"/>
      <c r="AF216" s="337"/>
      <c r="AG216" s="337"/>
      <c r="AH216" s="337"/>
      <c r="AI216" s="337"/>
      <c r="AJ216" s="337"/>
      <c r="AK216" s="337"/>
      <c r="AL216" s="337"/>
      <c r="AM216" s="337"/>
      <c r="AN216" s="337"/>
      <c r="AO216" s="337"/>
      <c r="AP216" s="337"/>
      <c r="AQ216" s="337"/>
      <c r="AR216" s="337"/>
      <c r="AS216" s="337"/>
      <c r="AT216" s="337"/>
      <c r="AU216" s="337"/>
      <c r="AV216" s="337"/>
      <c r="AW216" s="337"/>
      <c r="AX216" s="337"/>
      <c r="AY216" s="337"/>
      <c r="AZ216" s="337"/>
      <c r="BA216" s="337"/>
      <c r="BB216" s="337"/>
      <c r="BC216" s="337"/>
      <c r="BD216" s="337"/>
      <c r="BE216" s="338"/>
      <c r="BF216" s="339"/>
      <c r="BG216" s="342">
        <f t="shared" si="18"/>
        <v>0</v>
      </c>
      <c r="BH216" s="341">
        <f t="shared" si="19"/>
        <v>0</v>
      </c>
      <c r="BI216" s="184" t="e">
        <f>IF(#REF!&lt;&gt;0,BG216/#REF!,0)</f>
        <v>#REF!</v>
      </c>
      <c r="BK216" s="147"/>
      <c r="BL216" s="133"/>
      <c r="BM216" s="121">
        <f t="shared" si="20"/>
        <v>0</v>
      </c>
      <c r="BN216" s="106">
        <f t="shared" si="23"/>
        <v>0</v>
      </c>
      <c r="BO216" s="122">
        <f t="shared" si="21"/>
        <v>0</v>
      </c>
      <c r="BP216" s="123">
        <v>0</v>
      </c>
      <c r="BQ216" s="123">
        <v>0</v>
      </c>
      <c r="BR216" s="185">
        <f t="shared" si="22"/>
        <v>0</v>
      </c>
      <c r="BS216" s="107"/>
      <c r="BT216" s="132"/>
    </row>
    <row r="217" spans="1:72" ht="15" hidden="1" customHeight="1" x14ac:dyDescent="0.25">
      <c r="A217" s="130" t="s">
        <v>4</v>
      </c>
      <c r="B217" s="563"/>
      <c r="C217" s="564"/>
      <c r="D217" s="335">
        <v>0</v>
      </c>
      <c r="E217" s="336"/>
      <c r="F217" s="337"/>
      <c r="G217" s="337"/>
      <c r="H217" s="337"/>
      <c r="I217" s="337"/>
      <c r="J217" s="337"/>
      <c r="K217" s="337"/>
      <c r="L217" s="337"/>
      <c r="M217" s="337"/>
      <c r="N217" s="337"/>
      <c r="O217" s="337"/>
      <c r="P217" s="337"/>
      <c r="Q217" s="337"/>
      <c r="R217" s="337"/>
      <c r="S217" s="337"/>
      <c r="T217" s="337"/>
      <c r="U217" s="337"/>
      <c r="V217" s="337"/>
      <c r="W217" s="337"/>
      <c r="X217" s="337"/>
      <c r="Y217" s="337"/>
      <c r="Z217" s="337"/>
      <c r="AA217" s="337"/>
      <c r="AB217" s="337"/>
      <c r="AC217" s="337"/>
      <c r="AD217" s="337"/>
      <c r="AE217" s="337"/>
      <c r="AF217" s="337"/>
      <c r="AG217" s="337"/>
      <c r="AH217" s="337"/>
      <c r="AI217" s="337"/>
      <c r="AJ217" s="337"/>
      <c r="AK217" s="337"/>
      <c r="AL217" s="337"/>
      <c r="AM217" s="337"/>
      <c r="AN217" s="337"/>
      <c r="AO217" s="337"/>
      <c r="AP217" s="337"/>
      <c r="AQ217" s="337"/>
      <c r="AR217" s="337"/>
      <c r="AS217" s="337"/>
      <c r="AT217" s="337"/>
      <c r="AU217" s="337"/>
      <c r="AV217" s="337"/>
      <c r="AW217" s="337"/>
      <c r="AX217" s="337"/>
      <c r="AY217" s="337"/>
      <c r="AZ217" s="337"/>
      <c r="BA217" s="337"/>
      <c r="BB217" s="337"/>
      <c r="BC217" s="337"/>
      <c r="BD217" s="337"/>
      <c r="BE217" s="338"/>
      <c r="BF217" s="339"/>
      <c r="BG217" s="342">
        <f t="shared" si="18"/>
        <v>0</v>
      </c>
      <c r="BH217" s="341">
        <f t="shared" si="19"/>
        <v>0</v>
      </c>
      <c r="BI217" s="184" t="e">
        <f>IF(#REF!&lt;&gt;0,BG217/#REF!,0)</f>
        <v>#REF!</v>
      </c>
      <c r="BK217" s="147"/>
      <c r="BL217" s="133"/>
      <c r="BM217" s="121">
        <f t="shared" si="20"/>
        <v>0</v>
      </c>
      <c r="BN217" s="106">
        <f t="shared" si="23"/>
        <v>0</v>
      </c>
      <c r="BO217" s="122">
        <f t="shared" si="21"/>
        <v>0</v>
      </c>
      <c r="BP217" s="123">
        <v>0</v>
      </c>
      <c r="BQ217" s="123">
        <v>0</v>
      </c>
      <c r="BR217" s="185">
        <f t="shared" si="22"/>
        <v>0</v>
      </c>
      <c r="BS217" s="107"/>
      <c r="BT217" s="132"/>
    </row>
    <row r="218" spans="1:72" ht="15" hidden="1" customHeight="1" x14ac:dyDescent="0.25">
      <c r="A218" s="130" t="s">
        <v>4</v>
      </c>
      <c r="B218" s="563"/>
      <c r="C218" s="564"/>
      <c r="D218" s="335">
        <v>0</v>
      </c>
      <c r="E218" s="336"/>
      <c r="F218" s="337"/>
      <c r="G218" s="337"/>
      <c r="H218" s="337"/>
      <c r="I218" s="337"/>
      <c r="J218" s="337"/>
      <c r="K218" s="337"/>
      <c r="L218" s="337"/>
      <c r="M218" s="337"/>
      <c r="N218" s="337"/>
      <c r="O218" s="337"/>
      <c r="P218" s="337"/>
      <c r="Q218" s="337"/>
      <c r="R218" s="337"/>
      <c r="S218" s="337"/>
      <c r="T218" s="337"/>
      <c r="U218" s="337"/>
      <c r="V218" s="337"/>
      <c r="W218" s="337"/>
      <c r="X218" s="337"/>
      <c r="Y218" s="337"/>
      <c r="Z218" s="337"/>
      <c r="AA218" s="337"/>
      <c r="AB218" s="337"/>
      <c r="AC218" s="337"/>
      <c r="AD218" s="337"/>
      <c r="AE218" s="337"/>
      <c r="AF218" s="337"/>
      <c r="AG218" s="337"/>
      <c r="AH218" s="337"/>
      <c r="AI218" s="337"/>
      <c r="AJ218" s="337"/>
      <c r="AK218" s="337"/>
      <c r="AL218" s="337"/>
      <c r="AM218" s="337"/>
      <c r="AN218" s="337"/>
      <c r="AO218" s="337"/>
      <c r="AP218" s="337"/>
      <c r="AQ218" s="337"/>
      <c r="AR218" s="337"/>
      <c r="AS218" s="337"/>
      <c r="AT218" s="337"/>
      <c r="AU218" s="337"/>
      <c r="AV218" s="337"/>
      <c r="AW218" s="337"/>
      <c r="AX218" s="337"/>
      <c r="AY218" s="337"/>
      <c r="AZ218" s="337"/>
      <c r="BA218" s="337"/>
      <c r="BB218" s="337"/>
      <c r="BC218" s="337"/>
      <c r="BD218" s="337"/>
      <c r="BE218" s="338"/>
      <c r="BF218" s="339"/>
      <c r="BG218" s="342">
        <f t="shared" si="18"/>
        <v>0</v>
      </c>
      <c r="BH218" s="341">
        <f t="shared" si="19"/>
        <v>0</v>
      </c>
      <c r="BI218" s="184" t="e">
        <f>IF(#REF!&lt;&gt;0,BG218/#REF!,0)</f>
        <v>#REF!</v>
      </c>
      <c r="BK218" s="147"/>
      <c r="BL218" s="133"/>
      <c r="BM218" s="121">
        <f t="shared" si="20"/>
        <v>0</v>
      </c>
      <c r="BN218" s="106">
        <f t="shared" si="23"/>
        <v>0</v>
      </c>
      <c r="BO218" s="122">
        <f t="shared" si="21"/>
        <v>0</v>
      </c>
      <c r="BP218" s="123">
        <v>0</v>
      </c>
      <c r="BQ218" s="123">
        <v>0</v>
      </c>
      <c r="BR218" s="185">
        <f t="shared" si="22"/>
        <v>0</v>
      </c>
      <c r="BS218" s="107"/>
      <c r="BT218" s="132"/>
    </row>
    <row r="219" spans="1:72" ht="15" hidden="1" customHeight="1" x14ac:dyDescent="0.25">
      <c r="A219" s="130" t="s">
        <v>4</v>
      </c>
      <c r="B219" s="563"/>
      <c r="C219" s="564"/>
      <c r="D219" s="335">
        <v>0</v>
      </c>
      <c r="E219" s="336"/>
      <c r="F219" s="337"/>
      <c r="G219" s="337"/>
      <c r="H219" s="337"/>
      <c r="I219" s="337"/>
      <c r="J219" s="337"/>
      <c r="K219" s="337"/>
      <c r="L219" s="337"/>
      <c r="M219" s="337"/>
      <c r="N219" s="337"/>
      <c r="O219" s="337"/>
      <c r="P219" s="337"/>
      <c r="Q219" s="337"/>
      <c r="R219" s="337"/>
      <c r="S219" s="337"/>
      <c r="T219" s="337"/>
      <c r="U219" s="337"/>
      <c r="V219" s="337"/>
      <c r="W219" s="337"/>
      <c r="X219" s="337"/>
      <c r="Y219" s="337"/>
      <c r="Z219" s="337"/>
      <c r="AA219" s="337"/>
      <c r="AB219" s="337"/>
      <c r="AC219" s="337"/>
      <c r="AD219" s="337"/>
      <c r="AE219" s="337"/>
      <c r="AF219" s="337"/>
      <c r="AG219" s="337"/>
      <c r="AH219" s="337"/>
      <c r="AI219" s="337"/>
      <c r="AJ219" s="337"/>
      <c r="AK219" s="337"/>
      <c r="AL219" s="337"/>
      <c r="AM219" s="337"/>
      <c r="AN219" s="337"/>
      <c r="AO219" s="337"/>
      <c r="AP219" s="337"/>
      <c r="AQ219" s="337"/>
      <c r="AR219" s="337"/>
      <c r="AS219" s="337"/>
      <c r="AT219" s="337"/>
      <c r="AU219" s="337"/>
      <c r="AV219" s="337"/>
      <c r="AW219" s="337"/>
      <c r="AX219" s="337"/>
      <c r="AY219" s="337"/>
      <c r="AZ219" s="337"/>
      <c r="BA219" s="337"/>
      <c r="BB219" s="337"/>
      <c r="BC219" s="337"/>
      <c r="BD219" s="337"/>
      <c r="BE219" s="338"/>
      <c r="BF219" s="339"/>
      <c r="BG219" s="342">
        <f t="shared" si="18"/>
        <v>0</v>
      </c>
      <c r="BH219" s="341">
        <f t="shared" si="19"/>
        <v>0</v>
      </c>
      <c r="BI219" s="184" t="e">
        <f>IF(#REF!&lt;&gt;0,BG219/#REF!,0)</f>
        <v>#REF!</v>
      </c>
      <c r="BK219" s="147"/>
      <c r="BL219" s="133"/>
      <c r="BM219" s="121">
        <f t="shared" si="20"/>
        <v>0</v>
      </c>
      <c r="BN219" s="106">
        <f t="shared" si="23"/>
        <v>0</v>
      </c>
      <c r="BO219" s="122">
        <f t="shared" si="21"/>
        <v>0</v>
      </c>
      <c r="BP219" s="123">
        <v>0</v>
      </c>
      <c r="BQ219" s="123">
        <v>0</v>
      </c>
      <c r="BR219" s="185">
        <f t="shared" si="22"/>
        <v>0</v>
      </c>
      <c r="BS219" s="107"/>
      <c r="BT219" s="132"/>
    </row>
    <row r="220" spans="1:72" ht="15" hidden="1" customHeight="1" x14ac:dyDescent="0.25">
      <c r="A220" s="130" t="s">
        <v>4</v>
      </c>
      <c r="B220" s="563"/>
      <c r="C220" s="564"/>
      <c r="D220" s="335">
        <v>0</v>
      </c>
      <c r="E220" s="336"/>
      <c r="F220" s="337"/>
      <c r="G220" s="337"/>
      <c r="H220" s="337"/>
      <c r="I220" s="337"/>
      <c r="J220" s="337"/>
      <c r="K220" s="337"/>
      <c r="L220" s="337"/>
      <c r="M220" s="337"/>
      <c r="N220" s="337"/>
      <c r="O220" s="337"/>
      <c r="P220" s="337"/>
      <c r="Q220" s="337"/>
      <c r="R220" s="337"/>
      <c r="S220" s="337"/>
      <c r="T220" s="337"/>
      <c r="U220" s="337"/>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7"/>
      <c r="AY220" s="337"/>
      <c r="AZ220" s="337"/>
      <c r="BA220" s="337"/>
      <c r="BB220" s="337"/>
      <c r="BC220" s="337"/>
      <c r="BD220" s="337"/>
      <c r="BE220" s="338"/>
      <c r="BF220" s="339"/>
      <c r="BG220" s="342">
        <f t="shared" si="18"/>
        <v>0</v>
      </c>
      <c r="BH220" s="341">
        <f t="shared" si="19"/>
        <v>0</v>
      </c>
      <c r="BI220" s="184" t="e">
        <f>IF(#REF!&lt;&gt;0,BG220/#REF!,0)</f>
        <v>#REF!</v>
      </c>
      <c r="BK220" s="147"/>
      <c r="BL220" s="133"/>
      <c r="BM220" s="121">
        <f t="shared" si="20"/>
        <v>0</v>
      </c>
      <c r="BN220" s="106">
        <f t="shared" si="23"/>
        <v>0</v>
      </c>
      <c r="BO220" s="122">
        <f t="shared" si="21"/>
        <v>0</v>
      </c>
      <c r="BP220" s="123">
        <v>0</v>
      </c>
      <c r="BQ220" s="123">
        <v>0</v>
      </c>
      <c r="BR220" s="185">
        <f t="shared" si="22"/>
        <v>0</v>
      </c>
      <c r="BS220" s="107"/>
      <c r="BT220" s="132"/>
    </row>
    <row r="221" spans="1:72" ht="15" hidden="1" customHeight="1" x14ac:dyDescent="0.25">
      <c r="A221" s="130" t="s">
        <v>4</v>
      </c>
      <c r="B221" s="563"/>
      <c r="C221" s="564"/>
      <c r="D221" s="335">
        <v>0</v>
      </c>
      <c r="E221" s="336"/>
      <c r="F221" s="337"/>
      <c r="G221" s="337"/>
      <c r="H221" s="337"/>
      <c r="I221" s="337"/>
      <c r="J221" s="337"/>
      <c r="K221" s="337"/>
      <c r="L221" s="337"/>
      <c r="M221" s="337"/>
      <c r="N221" s="337"/>
      <c r="O221" s="337"/>
      <c r="P221" s="337"/>
      <c r="Q221" s="337"/>
      <c r="R221" s="337"/>
      <c r="S221" s="337"/>
      <c r="T221" s="337"/>
      <c r="U221" s="337"/>
      <c r="V221" s="337"/>
      <c r="W221" s="337"/>
      <c r="X221" s="337"/>
      <c r="Y221" s="337"/>
      <c r="Z221" s="337"/>
      <c r="AA221" s="337"/>
      <c r="AB221" s="337"/>
      <c r="AC221" s="337"/>
      <c r="AD221" s="337"/>
      <c r="AE221" s="337"/>
      <c r="AF221" s="337"/>
      <c r="AG221" s="337"/>
      <c r="AH221" s="337"/>
      <c r="AI221" s="337"/>
      <c r="AJ221" s="337"/>
      <c r="AK221" s="337"/>
      <c r="AL221" s="337"/>
      <c r="AM221" s="337"/>
      <c r="AN221" s="337"/>
      <c r="AO221" s="337"/>
      <c r="AP221" s="337"/>
      <c r="AQ221" s="337"/>
      <c r="AR221" s="337"/>
      <c r="AS221" s="337"/>
      <c r="AT221" s="337"/>
      <c r="AU221" s="337"/>
      <c r="AV221" s="337"/>
      <c r="AW221" s="337"/>
      <c r="AX221" s="337"/>
      <c r="AY221" s="337"/>
      <c r="AZ221" s="337"/>
      <c r="BA221" s="337"/>
      <c r="BB221" s="337"/>
      <c r="BC221" s="337"/>
      <c r="BD221" s="337"/>
      <c r="BE221" s="338"/>
      <c r="BF221" s="339"/>
      <c r="BG221" s="342">
        <f t="shared" si="18"/>
        <v>0</v>
      </c>
      <c r="BH221" s="341">
        <f t="shared" si="19"/>
        <v>0</v>
      </c>
      <c r="BI221" s="184" t="e">
        <f>IF(#REF!&lt;&gt;0,BG221/#REF!,0)</f>
        <v>#REF!</v>
      </c>
      <c r="BK221" s="147"/>
      <c r="BL221" s="133"/>
      <c r="BM221" s="121">
        <f t="shared" si="20"/>
        <v>0</v>
      </c>
      <c r="BN221" s="106">
        <f t="shared" si="23"/>
        <v>0</v>
      </c>
      <c r="BO221" s="122">
        <f t="shared" si="21"/>
        <v>0</v>
      </c>
      <c r="BP221" s="123">
        <v>0</v>
      </c>
      <c r="BQ221" s="123">
        <v>0</v>
      </c>
      <c r="BR221" s="185">
        <f t="shared" si="22"/>
        <v>0</v>
      </c>
      <c r="BS221" s="107"/>
      <c r="BT221" s="132"/>
    </row>
    <row r="222" spans="1:72" ht="15" hidden="1" customHeight="1" x14ac:dyDescent="0.25">
      <c r="A222" s="130" t="s">
        <v>4</v>
      </c>
      <c r="B222" s="563"/>
      <c r="C222" s="564"/>
      <c r="D222" s="335">
        <v>0</v>
      </c>
      <c r="E222" s="336"/>
      <c r="F222" s="337"/>
      <c r="G222" s="337"/>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7"/>
      <c r="AY222" s="337"/>
      <c r="AZ222" s="337"/>
      <c r="BA222" s="337"/>
      <c r="BB222" s="337"/>
      <c r="BC222" s="337"/>
      <c r="BD222" s="337"/>
      <c r="BE222" s="338"/>
      <c r="BF222" s="339"/>
      <c r="BG222" s="342">
        <f t="shared" si="18"/>
        <v>0</v>
      </c>
      <c r="BH222" s="341">
        <f t="shared" si="19"/>
        <v>0</v>
      </c>
      <c r="BI222" s="184" t="e">
        <f>IF(#REF!&lt;&gt;0,BG222/#REF!,0)</f>
        <v>#REF!</v>
      </c>
      <c r="BK222" s="147"/>
      <c r="BL222" s="133"/>
      <c r="BM222" s="121">
        <f t="shared" si="20"/>
        <v>0</v>
      </c>
      <c r="BN222" s="106">
        <f t="shared" si="23"/>
        <v>0</v>
      </c>
      <c r="BO222" s="122">
        <f t="shared" si="21"/>
        <v>0</v>
      </c>
      <c r="BP222" s="123">
        <v>0</v>
      </c>
      <c r="BQ222" s="123">
        <v>0</v>
      </c>
      <c r="BR222" s="185">
        <f t="shared" si="22"/>
        <v>0</v>
      </c>
      <c r="BS222" s="107"/>
      <c r="BT222" s="132"/>
    </row>
    <row r="223" spans="1:72" ht="15" hidden="1" customHeight="1" x14ac:dyDescent="0.25">
      <c r="A223" s="130" t="s">
        <v>4</v>
      </c>
      <c r="B223" s="563"/>
      <c r="C223" s="564"/>
      <c r="D223" s="335">
        <v>0</v>
      </c>
      <c r="E223" s="336"/>
      <c r="F223" s="337"/>
      <c r="G223" s="337"/>
      <c r="H223" s="337"/>
      <c r="I223" s="337"/>
      <c r="J223" s="337"/>
      <c r="K223" s="337"/>
      <c r="L223" s="337"/>
      <c r="M223" s="337"/>
      <c r="N223" s="337"/>
      <c r="O223" s="337"/>
      <c r="P223" s="337"/>
      <c r="Q223" s="337"/>
      <c r="R223" s="337"/>
      <c r="S223" s="337"/>
      <c r="T223" s="337"/>
      <c r="U223" s="337"/>
      <c r="V223" s="337"/>
      <c r="W223" s="337"/>
      <c r="X223" s="337"/>
      <c r="Y223" s="337"/>
      <c r="Z223" s="337"/>
      <c r="AA223" s="337"/>
      <c r="AB223" s="337"/>
      <c r="AC223" s="337"/>
      <c r="AD223" s="337"/>
      <c r="AE223" s="337"/>
      <c r="AF223" s="337"/>
      <c r="AG223" s="337"/>
      <c r="AH223" s="337"/>
      <c r="AI223" s="337"/>
      <c r="AJ223" s="337"/>
      <c r="AK223" s="337"/>
      <c r="AL223" s="337"/>
      <c r="AM223" s="337"/>
      <c r="AN223" s="337"/>
      <c r="AO223" s="337"/>
      <c r="AP223" s="337"/>
      <c r="AQ223" s="337"/>
      <c r="AR223" s="337"/>
      <c r="AS223" s="337"/>
      <c r="AT223" s="337"/>
      <c r="AU223" s="337"/>
      <c r="AV223" s="337"/>
      <c r="AW223" s="337"/>
      <c r="AX223" s="337"/>
      <c r="AY223" s="337"/>
      <c r="AZ223" s="337"/>
      <c r="BA223" s="337"/>
      <c r="BB223" s="337"/>
      <c r="BC223" s="337"/>
      <c r="BD223" s="337"/>
      <c r="BE223" s="338"/>
      <c r="BF223" s="339"/>
      <c r="BG223" s="342">
        <f t="shared" si="18"/>
        <v>0</v>
      </c>
      <c r="BH223" s="341">
        <f t="shared" si="19"/>
        <v>0</v>
      </c>
      <c r="BI223" s="184" t="e">
        <f>IF(#REF!&lt;&gt;0,BG223/#REF!,0)</f>
        <v>#REF!</v>
      </c>
      <c r="BK223" s="147"/>
      <c r="BL223" s="133"/>
      <c r="BM223" s="121">
        <f t="shared" si="20"/>
        <v>0</v>
      </c>
      <c r="BN223" s="106">
        <f t="shared" si="23"/>
        <v>0</v>
      </c>
      <c r="BO223" s="122">
        <f t="shared" si="21"/>
        <v>0</v>
      </c>
      <c r="BP223" s="123">
        <v>0</v>
      </c>
      <c r="BQ223" s="123">
        <v>0</v>
      </c>
      <c r="BR223" s="185">
        <f t="shared" si="22"/>
        <v>0</v>
      </c>
      <c r="BS223" s="107"/>
      <c r="BT223" s="132"/>
    </row>
    <row r="224" spans="1:72" ht="15" hidden="1" customHeight="1" x14ac:dyDescent="0.25">
      <c r="A224" s="130" t="s">
        <v>4</v>
      </c>
      <c r="B224" s="563"/>
      <c r="C224" s="564"/>
      <c r="D224" s="335">
        <v>0</v>
      </c>
      <c r="E224" s="336"/>
      <c r="F224" s="337"/>
      <c r="G224" s="337"/>
      <c r="H224" s="337"/>
      <c r="I224" s="337"/>
      <c r="J224" s="337"/>
      <c r="K224" s="337"/>
      <c r="L224" s="337"/>
      <c r="M224" s="337"/>
      <c r="N224" s="337"/>
      <c r="O224" s="337"/>
      <c r="P224" s="337"/>
      <c r="Q224" s="337"/>
      <c r="R224" s="337"/>
      <c r="S224" s="337"/>
      <c r="T224" s="337"/>
      <c r="U224" s="337"/>
      <c r="V224" s="337"/>
      <c r="W224" s="337"/>
      <c r="X224" s="337"/>
      <c r="Y224" s="337"/>
      <c r="Z224" s="337"/>
      <c r="AA224" s="337"/>
      <c r="AB224" s="337"/>
      <c r="AC224" s="337"/>
      <c r="AD224" s="337"/>
      <c r="AE224" s="337"/>
      <c r="AF224" s="337"/>
      <c r="AG224" s="337"/>
      <c r="AH224" s="337"/>
      <c r="AI224" s="337"/>
      <c r="AJ224" s="337"/>
      <c r="AK224" s="337"/>
      <c r="AL224" s="337"/>
      <c r="AM224" s="337"/>
      <c r="AN224" s="337"/>
      <c r="AO224" s="337"/>
      <c r="AP224" s="337"/>
      <c r="AQ224" s="337"/>
      <c r="AR224" s="337"/>
      <c r="AS224" s="337"/>
      <c r="AT224" s="337"/>
      <c r="AU224" s="337"/>
      <c r="AV224" s="337"/>
      <c r="AW224" s="337"/>
      <c r="AX224" s="337"/>
      <c r="AY224" s="337"/>
      <c r="AZ224" s="337"/>
      <c r="BA224" s="337"/>
      <c r="BB224" s="337"/>
      <c r="BC224" s="337"/>
      <c r="BD224" s="337"/>
      <c r="BE224" s="338"/>
      <c r="BF224" s="339"/>
      <c r="BG224" s="342">
        <f t="shared" si="18"/>
        <v>0</v>
      </c>
      <c r="BH224" s="341">
        <f t="shared" si="19"/>
        <v>0</v>
      </c>
      <c r="BI224" s="184" t="e">
        <f>IF(#REF!&lt;&gt;0,BG224/#REF!,0)</f>
        <v>#REF!</v>
      </c>
      <c r="BK224" s="147"/>
      <c r="BL224" s="133"/>
      <c r="BM224" s="121">
        <f t="shared" si="20"/>
        <v>0</v>
      </c>
      <c r="BN224" s="106">
        <f t="shared" si="23"/>
        <v>0</v>
      </c>
      <c r="BO224" s="122">
        <f t="shared" si="21"/>
        <v>0</v>
      </c>
      <c r="BP224" s="123">
        <v>0</v>
      </c>
      <c r="BQ224" s="123">
        <v>0</v>
      </c>
      <c r="BR224" s="185">
        <f t="shared" si="22"/>
        <v>0</v>
      </c>
      <c r="BS224" s="107"/>
      <c r="BT224" s="132"/>
    </row>
    <row r="225" spans="1:72" ht="15" hidden="1" customHeight="1" x14ac:dyDescent="0.25">
      <c r="A225" s="130" t="s">
        <v>4</v>
      </c>
      <c r="B225" s="563"/>
      <c r="C225" s="564"/>
      <c r="D225" s="335">
        <v>0</v>
      </c>
      <c r="E225" s="336"/>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337"/>
      <c r="AD225" s="337"/>
      <c r="AE225" s="337"/>
      <c r="AF225" s="337"/>
      <c r="AG225" s="337"/>
      <c r="AH225" s="337"/>
      <c r="AI225" s="337"/>
      <c r="AJ225" s="337"/>
      <c r="AK225" s="337"/>
      <c r="AL225" s="337"/>
      <c r="AM225" s="337"/>
      <c r="AN225" s="337"/>
      <c r="AO225" s="337"/>
      <c r="AP225" s="337"/>
      <c r="AQ225" s="337"/>
      <c r="AR225" s="337"/>
      <c r="AS225" s="337"/>
      <c r="AT225" s="337"/>
      <c r="AU225" s="337"/>
      <c r="AV225" s="337"/>
      <c r="AW225" s="337"/>
      <c r="AX225" s="337"/>
      <c r="AY225" s="337"/>
      <c r="AZ225" s="337"/>
      <c r="BA225" s="337"/>
      <c r="BB225" s="337"/>
      <c r="BC225" s="337"/>
      <c r="BD225" s="337"/>
      <c r="BE225" s="338"/>
      <c r="BF225" s="339"/>
      <c r="BG225" s="342">
        <f t="shared" si="18"/>
        <v>0</v>
      </c>
      <c r="BH225" s="341">
        <f t="shared" si="19"/>
        <v>0</v>
      </c>
      <c r="BI225" s="184" t="e">
        <f>IF(#REF!&lt;&gt;0,BG225/#REF!,0)</f>
        <v>#REF!</v>
      </c>
      <c r="BK225" s="147"/>
      <c r="BL225" s="133"/>
      <c r="BM225" s="121">
        <f t="shared" si="20"/>
        <v>0</v>
      </c>
      <c r="BN225" s="106">
        <f t="shared" si="23"/>
        <v>0</v>
      </c>
      <c r="BO225" s="122">
        <f t="shared" si="21"/>
        <v>0</v>
      </c>
      <c r="BP225" s="123">
        <v>0</v>
      </c>
      <c r="BQ225" s="123">
        <v>0</v>
      </c>
      <c r="BR225" s="185">
        <f t="shared" si="22"/>
        <v>0</v>
      </c>
      <c r="BS225" s="107"/>
      <c r="BT225" s="132"/>
    </row>
    <row r="226" spans="1:72" ht="15" hidden="1" customHeight="1" x14ac:dyDescent="0.25">
      <c r="A226" s="130" t="s">
        <v>4</v>
      </c>
      <c r="B226" s="563"/>
      <c r="C226" s="564"/>
      <c r="D226" s="335">
        <v>0</v>
      </c>
      <c r="E226" s="336"/>
      <c r="F226" s="337"/>
      <c r="G226" s="337"/>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7"/>
      <c r="AY226" s="337"/>
      <c r="AZ226" s="337"/>
      <c r="BA226" s="337"/>
      <c r="BB226" s="337"/>
      <c r="BC226" s="337"/>
      <c r="BD226" s="337"/>
      <c r="BE226" s="338"/>
      <c r="BF226" s="339"/>
      <c r="BG226" s="342">
        <f t="shared" si="18"/>
        <v>0</v>
      </c>
      <c r="BH226" s="341">
        <f t="shared" si="19"/>
        <v>0</v>
      </c>
      <c r="BI226" s="184" t="e">
        <f>IF(#REF!&lt;&gt;0,BG226/#REF!,0)</f>
        <v>#REF!</v>
      </c>
      <c r="BK226" s="147"/>
      <c r="BL226" s="133"/>
      <c r="BM226" s="121">
        <f t="shared" si="20"/>
        <v>0</v>
      </c>
      <c r="BN226" s="106">
        <f t="shared" si="23"/>
        <v>0</v>
      </c>
      <c r="BO226" s="122">
        <f t="shared" si="21"/>
        <v>0</v>
      </c>
      <c r="BP226" s="123">
        <v>0</v>
      </c>
      <c r="BQ226" s="123">
        <v>0</v>
      </c>
      <c r="BR226" s="185">
        <f t="shared" si="22"/>
        <v>0</v>
      </c>
      <c r="BS226" s="107"/>
      <c r="BT226" s="132"/>
    </row>
    <row r="227" spans="1:72" ht="15" hidden="1" customHeight="1" x14ac:dyDescent="0.25">
      <c r="A227" s="130" t="s">
        <v>4</v>
      </c>
      <c r="B227" s="563"/>
      <c r="C227" s="564"/>
      <c r="D227" s="335">
        <v>0</v>
      </c>
      <c r="E227" s="336"/>
      <c r="F227" s="337"/>
      <c r="G227" s="337"/>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7"/>
      <c r="AY227" s="337"/>
      <c r="AZ227" s="337"/>
      <c r="BA227" s="337"/>
      <c r="BB227" s="337"/>
      <c r="BC227" s="337"/>
      <c r="BD227" s="337"/>
      <c r="BE227" s="338"/>
      <c r="BF227" s="339"/>
      <c r="BG227" s="342">
        <f t="shared" si="18"/>
        <v>0</v>
      </c>
      <c r="BH227" s="341">
        <f t="shared" si="19"/>
        <v>0</v>
      </c>
      <c r="BI227" s="184" t="e">
        <f>IF(#REF!&lt;&gt;0,BG227/#REF!,0)</f>
        <v>#REF!</v>
      </c>
      <c r="BK227" s="147"/>
      <c r="BL227" s="133"/>
      <c r="BM227" s="121">
        <f t="shared" si="20"/>
        <v>0</v>
      </c>
      <c r="BN227" s="106">
        <f t="shared" si="23"/>
        <v>0</v>
      </c>
      <c r="BO227" s="122">
        <f t="shared" si="21"/>
        <v>0</v>
      </c>
      <c r="BP227" s="123">
        <v>0</v>
      </c>
      <c r="BQ227" s="123">
        <v>0</v>
      </c>
      <c r="BR227" s="185">
        <f t="shared" si="22"/>
        <v>0</v>
      </c>
      <c r="BS227" s="107"/>
      <c r="BT227" s="132"/>
    </row>
    <row r="228" spans="1:72" ht="15" hidden="1" customHeight="1" x14ac:dyDescent="0.25">
      <c r="A228" s="130" t="s">
        <v>4</v>
      </c>
      <c r="B228" s="563"/>
      <c r="C228" s="564"/>
      <c r="D228" s="335">
        <v>0</v>
      </c>
      <c r="E228" s="336"/>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7"/>
      <c r="AU228" s="337"/>
      <c r="AV228" s="337"/>
      <c r="AW228" s="337"/>
      <c r="AX228" s="337"/>
      <c r="AY228" s="337"/>
      <c r="AZ228" s="337"/>
      <c r="BA228" s="337"/>
      <c r="BB228" s="337"/>
      <c r="BC228" s="337"/>
      <c r="BD228" s="337"/>
      <c r="BE228" s="338"/>
      <c r="BF228" s="339"/>
      <c r="BG228" s="342">
        <f t="shared" si="18"/>
        <v>0</v>
      </c>
      <c r="BH228" s="341">
        <f t="shared" si="19"/>
        <v>0</v>
      </c>
      <c r="BI228" s="184" t="e">
        <f>IF(#REF!&lt;&gt;0,BG228/#REF!,0)</f>
        <v>#REF!</v>
      </c>
      <c r="BK228" s="147"/>
      <c r="BL228" s="133"/>
      <c r="BM228" s="121">
        <f t="shared" si="20"/>
        <v>0</v>
      </c>
      <c r="BN228" s="106">
        <f t="shared" si="23"/>
        <v>0</v>
      </c>
      <c r="BO228" s="122">
        <f t="shared" si="21"/>
        <v>0</v>
      </c>
      <c r="BP228" s="123">
        <v>0</v>
      </c>
      <c r="BQ228" s="123">
        <v>0</v>
      </c>
      <c r="BR228" s="185">
        <f t="shared" si="22"/>
        <v>0</v>
      </c>
      <c r="BS228" s="107"/>
      <c r="BT228" s="132"/>
    </row>
    <row r="229" spans="1:72" ht="15" hidden="1" customHeight="1" x14ac:dyDescent="0.25">
      <c r="A229" s="130" t="s">
        <v>4</v>
      </c>
      <c r="B229" s="563"/>
      <c r="C229" s="564"/>
      <c r="D229" s="335">
        <v>0</v>
      </c>
      <c r="E229" s="336"/>
      <c r="F229" s="337"/>
      <c r="G229" s="337"/>
      <c r="H229" s="337"/>
      <c r="I229" s="337"/>
      <c r="J229" s="337"/>
      <c r="K229" s="337"/>
      <c r="L229" s="337"/>
      <c r="M229" s="337"/>
      <c r="N229" s="337"/>
      <c r="O229" s="337"/>
      <c r="P229" s="337"/>
      <c r="Q229" s="337"/>
      <c r="R229" s="337"/>
      <c r="S229" s="337"/>
      <c r="T229" s="337"/>
      <c r="U229" s="337"/>
      <c r="V229" s="337"/>
      <c r="W229" s="337"/>
      <c r="X229" s="337"/>
      <c r="Y229" s="337"/>
      <c r="Z229" s="337"/>
      <c r="AA229" s="337"/>
      <c r="AB229" s="337"/>
      <c r="AC229" s="337"/>
      <c r="AD229" s="337"/>
      <c r="AE229" s="337"/>
      <c r="AF229" s="337"/>
      <c r="AG229" s="337"/>
      <c r="AH229" s="337"/>
      <c r="AI229" s="337"/>
      <c r="AJ229" s="337"/>
      <c r="AK229" s="337"/>
      <c r="AL229" s="337"/>
      <c r="AM229" s="337"/>
      <c r="AN229" s="337"/>
      <c r="AO229" s="337"/>
      <c r="AP229" s="337"/>
      <c r="AQ229" s="337"/>
      <c r="AR229" s="337"/>
      <c r="AS229" s="337"/>
      <c r="AT229" s="337"/>
      <c r="AU229" s="337"/>
      <c r="AV229" s="337"/>
      <c r="AW229" s="337"/>
      <c r="AX229" s="337"/>
      <c r="AY229" s="337"/>
      <c r="AZ229" s="337"/>
      <c r="BA229" s="337"/>
      <c r="BB229" s="337"/>
      <c r="BC229" s="337"/>
      <c r="BD229" s="337"/>
      <c r="BE229" s="338"/>
      <c r="BF229" s="339"/>
      <c r="BG229" s="342">
        <f t="shared" si="18"/>
        <v>0</v>
      </c>
      <c r="BH229" s="341">
        <f t="shared" si="19"/>
        <v>0</v>
      </c>
      <c r="BI229" s="184" t="e">
        <f>IF(#REF!&lt;&gt;0,BG229/#REF!,0)</f>
        <v>#REF!</v>
      </c>
      <c r="BK229" s="147"/>
      <c r="BL229" s="133"/>
      <c r="BM229" s="121">
        <f t="shared" si="20"/>
        <v>0</v>
      </c>
      <c r="BN229" s="106">
        <f t="shared" si="23"/>
        <v>0</v>
      </c>
      <c r="BO229" s="122">
        <f t="shared" si="21"/>
        <v>0</v>
      </c>
      <c r="BP229" s="123">
        <v>0</v>
      </c>
      <c r="BQ229" s="123">
        <v>0</v>
      </c>
      <c r="BR229" s="185">
        <f t="shared" si="22"/>
        <v>0</v>
      </c>
      <c r="BS229" s="107"/>
      <c r="BT229" s="132"/>
    </row>
    <row r="230" spans="1:72" ht="15" hidden="1" customHeight="1" x14ac:dyDescent="0.25">
      <c r="A230" s="130" t="s">
        <v>4</v>
      </c>
      <c r="B230" s="563"/>
      <c r="C230" s="564"/>
      <c r="D230" s="335">
        <v>0</v>
      </c>
      <c r="E230" s="336"/>
      <c r="F230" s="337"/>
      <c r="G230" s="337"/>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7"/>
      <c r="AY230" s="337"/>
      <c r="AZ230" s="337"/>
      <c r="BA230" s="337"/>
      <c r="BB230" s="337"/>
      <c r="BC230" s="337"/>
      <c r="BD230" s="337"/>
      <c r="BE230" s="338"/>
      <c r="BF230" s="339"/>
      <c r="BG230" s="342">
        <f t="shared" si="18"/>
        <v>0</v>
      </c>
      <c r="BH230" s="341">
        <f t="shared" si="19"/>
        <v>0</v>
      </c>
      <c r="BI230" s="184" t="e">
        <f>IF(#REF!&lt;&gt;0,BG230/#REF!,0)</f>
        <v>#REF!</v>
      </c>
      <c r="BK230" s="147"/>
      <c r="BL230" s="133"/>
      <c r="BM230" s="121">
        <f t="shared" si="20"/>
        <v>0</v>
      </c>
      <c r="BN230" s="106">
        <f t="shared" si="23"/>
        <v>0</v>
      </c>
      <c r="BO230" s="122">
        <f t="shared" si="21"/>
        <v>0</v>
      </c>
      <c r="BP230" s="123">
        <v>0</v>
      </c>
      <c r="BQ230" s="123">
        <v>0</v>
      </c>
      <c r="BR230" s="185">
        <f t="shared" si="22"/>
        <v>0</v>
      </c>
      <c r="BS230" s="107"/>
      <c r="BT230" s="132"/>
    </row>
    <row r="231" spans="1:72" ht="15" hidden="1" customHeight="1" x14ac:dyDescent="0.25">
      <c r="A231" s="130" t="s">
        <v>4</v>
      </c>
      <c r="B231" s="563"/>
      <c r="C231" s="564"/>
      <c r="D231" s="335">
        <v>0</v>
      </c>
      <c r="E231" s="336"/>
      <c r="F231" s="337"/>
      <c r="G231" s="337"/>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337"/>
      <c r="AT231" s="337"/>
      <c r="AU231" s="337"/>
      <c r="AV231" s="337"/>
      <c r="AW231" s="337"/>
      <c r="AX231" s="337"/>
      <c r="AY231" s="337"/>
      <c r="AZ231" s="337"/>
      <c r="BA231" s="337"/>
      <c r="BB231" s="337"/>
      <c r="BC231" s="337"/>
      <c r="BD231" s="337"/>
      <c r="BE231" s="338"/>
      <c r="BF231" s="339"/>
      <c r="BG231" s="342">
        <f t="shared" si="18"/>
        <v>0</v>
      </c>
      <c r="BH231" s="341">
        <f t="shared" si="19"/>
        <v>0</v>
      </c>
      <c r="BI231" s="184" t="e">
        <f>IF(#REF!&lt;&gt;0,BG231/#REF!,0)</f>
        <v>#REF!</v>
      </c>
      <c r="BK231" s="147"/>
      <c r="BL231" s="133"/>
      <c r="BM231" s="121">
        <f t="shared" si="20"/>
        <v>0</v>
      </c>
      <c r="BN231" s="106">
        <f t="shared" si="23"/>
        <v>0</v>
      </c>
      <c r="BO231" s="122">
        <f t="shared" si="21"/>
        <v>0</v>
      </c>
      <c r="BP231" s="123">
        <v>0</v>
      </c>
      <c r="BQ231" s="123">
        <v>0</v>
      </c>
      <c r="BR231" s="185">
        <f t="shared" si="22"/>
        <v>0</v>
      </c>
      <c r="BS231" s="107"/>
      <c r="BT231" s="132"/>
    </row>
    <row r="232" spans="1:72" ht="15" hidden="1" customHeight="1" x14ac:dyDescent="0.25">
      <c r="A232" s="130" t="s">
        <v>4</v>
      </c>
      <c r="B232" s="563"/>
      <c r="C232" s="564"/>
      <c r="D232" s="335">
        <v>0</v>
      </c>
      <c r="E232" s="336"/>
      <c r="F232" s="337"/>
      <c r="G232" s="337"/>
      <c r="H232" s="337"/>
      <c r="I232" s="337"/>
      <c r="J232" s="337"/>
      <c r="K232" s="337"/>
      <c r="L232" s="337"/>
      <c r="M232" s="337"/>
      <c r="N232" s="337"/>
      <c r="O232" s="337"/>
      <c r="P232" s="337"/>
      <c r="Q232" s="337"/>
      <c r="R232" s="337"/>
      <c r="S232" s="337"/>
      <c r="T232" s="337"/>
      <c r="U232" s="337"/>
      <c r="V232" s="337"/>
      <c r="W232" s="337"/>
      <c r="X232" s="337"/>
      <c r="Y232" s="337"/>
      <c r="Z232" s="337"/>
      <c r="AA232" s="337"/>
      <c r="AB232" s="337"/>
      <c r="AC232" s="337"/>
      <c r="AD232" s="337"/>
      <c r="AE232" s="337"/>
      <c r="AF232" s="337"/>
      <c r="AG232" s="337"/>
      <c r="AH232" s="337"/>
      <c r="AI232" s="337"/>
      <c r="AJ232" s="337"/>
      <c r="AK232" s="337"/>
      <c r="AL232" s="337"/>
      <c r="AM232" s="337"/>
      <c r="AN232" s="337"/>
      <c r="AO232" s="337"/>
      <c r="AP232" s="337"/>
      <c r="AQ232" s="337"/>
      <c r="AR232" s="337"/>
      <c r="AS232" s="337"/>
      <c r="AT232" s="337"/>
      <c r="AU232" s="337"/>
      <c r="AV232" s="337"/>
      <c r="AW232" s="337"/>
      <c r="AX232" s="337"/>
      <c r="AY232" s="337"/>
      <c r="AZ232" s="337"/>
      <c r="BA232" s="337"/>
      <c r="BB232" s="337"/>
      <c r="BC232" s="337"/>
      <c r="BD232" s="337"/>
      <c r="BE232" s="338"/>
      <c r="BF232" s="339"/>
      <c r="BG232" s="342">
        <f t="shared" si="18"/>
        <v>0</v>
      </c>
      <c r="BH232" s="341">
        <f t="shared" si="19"/>
        <v>0</v>
      </c>
      <c r="BI232" s="184" t="e">
        <f>IF(#REF!&lt;&gt;0,BG232/#REF!,0)</f>
        <v>#REF!</v>
      </c>
      <c r="BK232" s="147"/>
      <c r="BL232" s="133"/>
      <c r="BM232" s="121">
        <f t="shared" si="20"/>
        <v>0</v>
      </c>
      <c r="BN232" s="106">
        <f t="shared" si="23"/>
        <v>0</v>
      </c>
      <c r="BO232" s="122">
        <f t="shared" si="21"/>
        <v>0</v>
      </c>
      <c r="BP232" s="123">
        <v>0</v>
      </c>
      <c r="BQ232" s="123">
        <v>0</v>
      </c>
      <c r="BR232" s="185">
        <f t="shared" si="22"/>
        <v>0</v>
      </c>
      <c r="BS232" s="107"/>
      <c r="BT232" s="132"/>
    </row>
    <row r="233" spans="1:72" ht="15" hidden="1" customHeight="1" x14ac:dyDescent="0.25">
      <c r="A233" s="130" t="s">
        <v>4</v>
      </c>
      <c r="B233" s="563"/>
      <c r="C233" s="564"/>
      <c r="D233" s="335">
        <v>0</v>
      </c>
      <c r="E233" s="336"/>
      <c r="F233" s="337"/>
      <c r="G233" s="337"/>
      <c r="H233" s="337"/>
      <c r="I233" s="337"/>
      <c r="J233" s="337"/>
      <c r="K233" s="337"/>
      <c r="L233" s="337"/>
      <c r="M233" s="337"/>
      <c r="N233" s="337"/>
      <c r="O233" s="337"/>
      <c r="P233" s="337"/>
      <c r="Q233" s="337"/>
      <c r="R233" s="337"/>
      <c r="S233" s="337"/>
      <c r="T233" s="337"/>
      <c r="U233" s="337"/>
      <c r="V233" s="337"/>
      <c r="W233" s="337"/>
      <c r="X233" s="337"/>
      <c r="Y233" s="337"/>
      <c r="Z233" s="337"/>
      <c r="AA233" s="337"/>
      <c r="AB233" s="337"/>
      <c r="AC233" s="337"/>
      <c r="AD233" s="337"/>
      <c r="AE233" s="337"/>
      <c r="AF233" s="337"/>
      <c r="AG233" s="337"/>
      <c r="AH233" s="337"/>
      <c r="AI233" s="337"/>
      <c r="AJ233" s="337"/>
      <c r="AK233" s="337"/>
      <c r="AL233" s="337"/>
      <c r="AM233" s="337"/>
      <c r="AN233" s="337"/>
      <c r="AO233" s="337"/>
      <c r="AP233" s="337"/>
      <c r="AQ233" s="337"/>
      <c r="AR233" s="337"/>
      <c r="AS233" s="337"/>
      <c r="AT233" s="337"/>
      <c r="AU233" s="337"/>
      <c r="AV233" s="337"/>
      <c r="AW233" s="337"/>
      <c r="AX233" s="337"/>
      <c r="AY233" s="337"/>
      <c r="AZ233" s="337"/>
      <c r="BA233" s="337"/>
      <c r="BB233" s="337"/>
      <c r="BC233" s="337"/>
      <c r="BD233" s="337"/>
      <c r="BE233" s="338"/>
      <c r="BF233" s="339"/>
      <c r="BG233" s="342">
        <f t="shared" si="18"/>
        <v>0</v>
      </c>
      <c r="BH233" s="341">
        <f t="shared" si="19"/>
        <v>0</v>
      </c>
      <c r="BI233" s="184" t="e">
        <f>IF(#REF!&lt;&gt;0,BG233/#REF!,0)</f>
        <v>#REF!</v>
      </c>
      <c r="BK233" s="147"/>
      <c r="BL233" s="133"/>
      <c r="BM233" s="121">
        <f t="shared" si="20"/>
        <v>0</v>
      </c>
      <c r="BN233" s="106">
        <f t="shared" si="23"/>
        <v>0</v>
      </c>
      <c r="BO233" s="122">
        <f t="shared" si="21"/>
        <v>0</v>
      </c>
      <c r="BP233" s="123">
        <v>0</v>
      </c>
      <c r="BQ233" s="123">
        <v>0</v>
      </c>
      <c r="BR233" s="185">
        <f t="shared" si="22"/>
        <v>0</v>
      </c>
      <c r="BS233" s="107"/>
      <c r="BT233" s="132"/>
    </row>
    <row r="234" spans="1:72" ht="15" hidden="1" customHeight="1" x14ac:dyDescent="0.25">
      <c r="A234" s="130" t="s">
        <v>4</v>
      </c>
      <c r="B234" s="563"/>
      <c r="C234" s="564"/>
      <c r="D234" s="335">
        <v>0</v>
      </c>
      <c r="E234" s="336"/>
      <c r="F234" s="337"/>
      <c r="G234" s="337"/>
      <c r="H234" s="337"/>
      <c r="I234" s="337"/>
      <c r="J234" s="337"/>
      <c r="K234" s="337"/>
      <c r="L234" s="337"/>
      <c r="M234" s="337"/>
      <c r="N234" s="337"/>
      <c r="O234" s="337"/>
      <c r="P234" s="337"/>
      <c r="Q234" s="337"/>
      <c r="R234" s="337"/>
      <c r="S234" s="337"/>
      <c r="T234" s="337"/>
      <c r="U234" s="337"/>
      <c r="V234" s="337"/>
      <c r="W234" s="337"/>
      <c r="X234" s="337"/>
      <c r="Y234" s="337"/>
      <c r="Z234" s="337"/>
      <c r="AA234" s="337"/>
      <c r="AB234" s="337"/>
      <c r="AC234" s="337"/>
      <c r="AD234" s="337"/>
      <c r="AE234" s="337"/>
      <c r="AF234" s="337"/>
      <c r="AG234" s="337"/>
      <c r="AH234" s="337"/>
      <c r="AI234" s="337"/>
      <c r="AJ234" s="337"/>
      <c r="AK234" s="337"/>
      <c r="AL234" s="337"/>
      <c r="AM234" s="337"/>
      <c r="AN234" s="337"/>
      <c r="AO234" s="337"/>
      <c r="AP234" s="337"/>
      <c r="AQ234" s="337"/>
      <c r="AR234" s="337"/>
      <c r="AS234" s="337"/>
      <c r="AT234" s="337"/>
      <c r="AU234" s="337"/>
      <c r="AV234" s="337"/>
      <c r="AW234" s="337"/>
      <c r="AX234" s="337"/>
      <c r="AY234" s="337"/>
      <c r="AZ234" s="337"/>
      <c r="BA234" s="337"/>
      <c r="BB234" s="337"/>
      <c r="BC234" s="337"/>
      <c r="BD234" s="337"/>
      <c r="BE234" s="338"/>
      <c r="BF234" s="339"/>
      <c r="BG234" s="342">
        <f t="shared" si="18"/>
        <v>0</v>
      </c>
      <c r="BH234" s="341">
        <f t="shared" si="19"/>
        <v>0</v>
      </c>
      <c r="BI234" s="184" t="e">
        <f>IF(#REF!&lt;&gt;0,BG234/#REF!,0)</f>
        <v>#REF!</v>
      </c>
      <c r="BK234" s="147"/>
      <c r="BL234" s="133"/>
      <c r="BM234" s="121">
        <f t="shared" si="20"/>
        <v>0</v>
      </c>
      <c r="BN234" s="106">
        <f t="shared" si="23"/>
        <v>0</v>
      </c>
      <c r="BO234" s="122">
        <f t="shared" si="21"/>
        <v>0</v>
      </c>
      <c r="BP234" s="123">
        <v>0</v>
      </c>
      <c r="BQ234" s="123">
        <v>0</v>
      </c>
      <c r="BR234" s="185">
        <f t="shared" si="22"/>
        <v>0</v>
      </c>
      <c r="BS234" s="107"/>
      <c r="BT234" s="132"/>
    </row>
    <row r="235" spans="1:72" ht="15" hidden="1" customHeight="1" x14ac:dyDescent="0.25">
      <c r="A235" s="130" t="s">
        <v>4</v>
      </c>
      <c r="B235" s="563"/>
      <c r="C235" s="564"/>
      <c r="D235" s="335">
        <v>0</v>
      </c>
      <c r="E235" s="336"/>
      <c r="F235" s="337"/>
      <c r="G235" s="337"/>
      <c r="H235" s="337"/>
      <c r="I235" s="337"/>
      <c r="J235" s="337"/>
      <c r="K235" s="337"/>
      <c r="L235" s="337"/>
      <c r="M235" s="337"/>
      <c r="N235" s="337"/>
      <c r="O235" s="337"/>
      <c r="P235" s="337"/>
      <c r="Q235" s="337"/>
      <c r="R235" s="337"/>
      <c r="S235" s="337"/>
      <c r="T235" s="337"/>
      <c r="U235" s="337"/>
      <c r="V235" s="337"/>
      <c r="W235" s="337"/>
      <c r="X235" s="337"/>
      <c r="Y235" s="337"/>
      <c r="Z235" s="337"/>
      <c r="AA235" s="337"/>
      <c r="AB235" s="337"/>
      <c r="AC235" s="337"/>
      <c r="AD235" s="337"/>
      <c r="AE235" s="337"/>
      <c r="AF235" s="337"/>
      <c r="AG235" s="337"/>
      <c r="AH235" s="337"/>
      <c r="AI235" s="337"/>
      <c r="AJ235" s="337"/>
      <c r="AK235" s="337"/>
      <c r="AL235" s="337"/>
      <c r="AM235" s="337"/>
      <c r="AN235" s="337"/>
      <c r="AO235" s="337"/>
      <c r="AP235" s="337"/>
      <c r="AQ235" s="337"/>
      <c r="AR235" s="337"/>
      <c r="AS235" s="337"/>
      <c r="AT235" s="337"/>
      <c r="AU235" s="337"/>
      <c r="AV235" s="337"/>
      <c r="AW235" s="337"/>
      <c r="AX235" s="337"/>
      <c r="AY235" s="337"/>
      <c r="AZ235" s="337"/>
      <c r="BA235" s="337"/>
      <c r="BB235" s="337"/>
      <c r="BC235" s="337"/>
      <c r="BD235" s="337"/>
      <c r="BE235" s="338"/>
      <c r="BF235" s="339"/>
      <c r="BG235" s="342">
        <f t="shared" si="18"/>
        <v>0</v>
      </c>
      <c r="BH235" s="341">
        <f t="shared" si="19"/>
        <v>0</v>
      </c>
      <c r="BI235" s="184" t="e">
        <f>IF(#REF!&lt;&gt;0,BG235/#REF!,0)</f>
        <v>#REF!</v>
      </c>
      <c r="BK235" s="147"/>
      <c r="BL235" s="133"/>
      <c r="BM235" s="121">
        <f t="shared" si="20"/>
        <v>0</v>
      </c>
      <c r="BN235" s="106">
        <f t="shared" si="23"/>
        <v>0</v>
      </c>
      <c r="BO235" s="122">
        <f t="shared" si="21"/>
        <v>0</v>
      </c>
      <c r="BP235" s="123">
        <v>0</v>
      </c>
      <c r="BQ235" s="123">
        <v>0</v>
      </c>
      <c r="BR235" s="185">
        <f t="shared" si="22"/>
        <v>0</v>
      </c>
      <c r="BS235" s="107"/>
      <c r="BT235" s="132"/>
    </row>
    <row r="236" spans="1:72" ht="15" hidden="1" customHeight="1" x14ac:dyDescent="0.25">
      <c r="A236" s="130" t="s">
        <v>4</v>
      </c>
      <c r="B236" s="563"/>
      <c r="C236" s="564"/>
      <c r="D236" s="335">
        <v>0</v>
      </c>
      <c r="E236" s="336"/>
      <c r="F236" s="337"/>
      <c r="G236" s="337"/>
      <c r="H236" s="337"/>
      <c r="I236" s="337"/>
      <c r="J236" s="337"/>
      <c r="K236" s="337"/>
      <c r="L236" s="337"/>
      <c r="M236" s="337"/>
      <c r="N236" s="337"/>
      <c r="O236" s="337"/>
      <c r="P236" s="337"/>
      <c r="Q236" s="337"/>
      <c r="R236" s="337"/>
      <c r="S236" s="337"/>
      <c r="T236" s="337"/>
      <c r="U236" s="337"/>
      <c r="V236" s="337"/>
      <c r="W236" s="337"/>
      <c r="X236" s="337"/>
      <c r="Y236" s="337"/>
      <c r="Z236" s="337"/>
      <c r="AA236" s="337"/>
      <c r="AB236" s="337"/>
      <c r="AC236" s="337"/>
      <c r="AD236" s="337"/>
      <c r="AE236" s="337"/>
      <c r="AF236" s="337"/>
      <c r="AG236" s="337"/>
      <c r="AH236" s="337"/>
      <c r="AI236" s="337"/>
      <c r="AJ236" s="337"/>
      <c r="AK236" s="337"/>
      <c r="AL236" s="337"/>
      <c r="AM236" s="337"/>
      <c r="AN236" s="337"/>
      <c r="AO236" s="337"/>
      <c r="AP236" s="337"/>
      <c r="AQ236" s="337"/>
      <c r="AR236" s="337"/>
      <c r="AS236" s="337"/>
      <c r="AT236" s="337"/>
      <c r="AU236" s="337"/>
      <c r="AV236" s="337"/>
      <c r="AW236" s="337"/>
      <c r="AX236" s="337"/>
      <c r="AY236" s="337"/>
      <c r="AZ236" s="337"/>
      <c r="BA236" s="337"/>
      <c r="BB236" s="337"/>
      <c r="BC236" s="337"/>
      <c r="BD236" s="337"/>
      <c r="BE236" s="338"/>
      <c r="BF236" s="339"/>
      <c r="BG236" s="342">
        <f t="shared" si="18"/>
        <v>0</v>
      </c>
      <c r="BH236" s="341">
        <f t="shared" si="19"/>
        <v>0</v>
      </c>
      <c r="BI236" s="184" t="e">
        <f>IF(#REF!&lt;&gt;0,BG236/#REF!,0)</f>
        <v>#REF!</v>
      </c>
      <c r="BK236" s="147"/>
      <c r="BL236" s="133"/>
      <c r="BM236" s="121">
        <f t="shared" si="20"/>
        <v>0</v>
      </c>
      <c r="BN236" s="106">
        <f t="shared" si="23"/>
        <v>0</v>
      </c>
      <c r="BO236" s="122">
        <f t="shared" si="21"/>
        <v>0</v>
      </c>
      <c r="BP236" s="123">
        <v>0</v>
      </c>
      <c r="BQ236" s="123">
        <v>0</v>
      </c>
      <c r="BR236" s="185">
        <f t="shared" si="22"/>
        <v>0</v>
      </c>
      <c r="BS236" s="107"/>
      <c r="BT236" s="132"/>
    </row>
    <row r="237" spans="1:72" ht="15" hidden="1" customHeight="1" x14ac:dyDescent="0.25">
      <c r="A237" s="130" t="s">
        <v>4</v>
      </c>
      <c r="B237" s="563"/>
      <c r="C237" s="564"/>
      <c r="D237" s="335">
        <v>0</v>
      </c>
      <c r="E237" s="336"/>
      <c r="F237" s="337"/>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7"/>
      <c r="AC237" s="337"/>
      <c r="AD237" s="337"/>
      <c r="AE237" s="337"/>
      <c r="AF237" s="337"/>
      <c r="AG237" s="337"/>
      <c r="AH237" s="337"/>
      <c r="AI237" s="337"/>
      <c r="AJ237" s="337"/>
      <c r="AK237" s="337"/>
      <c r="AL237" s="337"/>
      <c r="AM237" s="337"/>
      <c r="AN237" s="337"/>
      <c r="AO237" s="337"/>
      <c r="AP237" s="337"/>
      <c r="AQ237" s="337"/>
      <c r="AR237" s="337"/>
      <c r="AS237" s="337"/>
      <c r="AT237" s="337"/>
      <c r="AU237" s="337"/>
      <c r="AV237" s="337"/>
      <c r="AW237" s="337"/>
      <c r="AX237" s="337"/>
      <c r="AY237" s="337"/>
      <c r="AZ237" s="337"/>
      <c r="BA237" s="337"/>
      <c r="BB237" s="337"/>
      <c r="BC237" s="337"/>
      <c r="BD237" s="337"/>
      <c r="BE237" s="338"/>
      <c r="BF237" s="339"/>
      <c r="BG237" s="342">
        <f t="shared" si="18"/>
        <v>0</v>
      </c>
      <c r="BH237" s="341">
        <f t="shared" si="19"/>
        <v>0</v>
      </c>
      <c r="BI237" s="184" t="e">
        <f>IF(#REF!&lt;&gt;0,BG237/#REF!,0)</f>
        <v>#REF!</v>
      </c>
      <c r="BK237" s="147"/>
      <c r="BL237" s="133"/>
      <c r="BM237" s="121">
        <f t="shared" si="20"/>
        <v>0</v>
      </c>
      <c r="BN237" s="106">
        <f t="shared" si="23"/>
        <v>0</v>
      </c>
      <c r="BO237" s="122">
        <f t="shared" si="21"/>
        <v>0</v>
      </c>
      <c r="BP237" s="123">
        <v>0</v>
      </c>
      <c r="BQ237" s="123">
        <v>0</v>
      </c>
      <c r="BR237" s="185">
        <f t="shared" si="22"/>
        <v>0</v>
      </c>
      <c r="BS237" s="107"/>
      <c r="BT237" s="132"/>
    </row>
    <row r="238" spans="1:72" ht="15" hidden="1" customHeight="1" x14ac:dyDescent="0.25">
      <c r="A238" s="130" t="s">
        <v>4</v>
      </c>
      <c r="B238" s="563"/>
      <c r="C238" s="564"/>
      <c r="D238" s="335">
        <v>0</v>
      </c>
      <c r="E238" s="336"/>
      <c r="F238" s="337"/>
      <c r="G238" s="337"/>
      <c r="H238" s="337"/>
      <c r="I238" s="337"/>
      <c r="J238" s="337"/>
      <c r="K238" s="337"/>
      <c r="L238" s="337"/>
      <c r="M238" s="337"/>
      <c r="N238" s="337"/>
      <c r="O238" s="337"/>
      <c r="P238" s="337"/>
      <c r="Q238" s="337"/>
      <c r="R238" s="337"/>
      <c r="S238" s="337"/>
      <c r="T238" s="337"/>
      <c r="U238" s="337"/>
      <c r="V238" s="337"/>
      <c r="W238" s="337"/>
      <c r="X238" s="337"/>
      <c r="Y238" s="337"/>
      <c r="Z238" s="337"/>
      <c r="AA238" s="337"/>
      <c r="AB238" s="337"/>
      <c r="AC238" s="337"/>
      <c r="AD238" s="337"/>
      <c r="AE238" s="337"/>
      <c r="AF238" s="337"/>
      <c r="AG238" s="337"/>
      <c r="AH238" s="337"/>
      <c r="AI238" s="337"/>
      <c r="AJ238" s="337"/>
      <c r="AK238" s="337"/>
      <c r="AL238" s="337"/>
      <c r="AM238" s="337"/>
      <c r="AN238" s="337"/>
      <c r="AO238" s="337"/>
      <c r="AP238" s="337"/>
      <c r="AQ238" s="337"/>
      <c r="AR238" s="337"/>
      <c r="AS238" s="337"/>
      <c r="AT238" s="337"/>
      <c r="AU238" s="337"/>
      <c r="AV238" s="337"/>
      <c r="AW238" s="337"/>
      <c r="AX238" s="337"/>
      <c r="AY238" s="337"/>
      <c r="AZ238" s="337"/>
      <c r="BA238" s="337"/>
      <c r="BB238" s="337"/>
      <c r="BC238" s="337"/>
      <c r="BD238" s="337"/>
      <c r="BE238" s="338"/>
      <c r="BF238" s="339"/>
      <c r="BG238" s="342">
        <f t="shared" si="18"/>
        <v>0</v>
      </c>
      <c r="BH238" s="341">
        <f t="shared" si="19"/>
        <v>0</v>
      </c>
      <c r="BI238" s="184" t="e">
        <f>IF(#REF!&lt;&gt;0,BG238/#REF!,0)</f>
        <v>#REF!</v>
      </c>
      <c r="BK238" s="147"/>
      <c r="BL238" s="133"/>
      <c r="BM238" s="121">
        <f t="shared" si="20"/>
        <v>0</v>
      </c>
      <c r="BN238" s="106">
        <f t="shared" si="23"/>
        <v>0</v>
      </c>
      <c r="BO238" s="122">
        <f t="shared" si="21"/>
        <v>0</v>
      </c>
      <c r="BP238" s="123">
        <v>0</v>
      </c>
      <c r="BQ238" s="123">
        <v>0</v>
      </c>
      <c r="BR238" s="185">
        <f t="shared" si="22"/>
        <v>0</v>
      </c>
      <c r="BS238" s="107"/>
      <c r="BT238" s="132"/>
    </row>
    <row r="239" spans="1:72" ht="15" hidden="1" customHeight="1" x14ac:dyDescent="0.25">
      <c r="A239" s="130" t="s">
        <v>4</v>
      </c>
      <c r="B239" s="563"/>
      <c r="C239" s="564"/>
      <c r="D239" s="335">
        <v>0</v>
      </c>
      <c r="E239" s="336"/>
      <c r="F239" s="337"/>
      <c r="G239" s="337"/>
      <c r="H239" s="337"/>
      <c r="I239" s="337"/>
      <c r="J239" s="337"/>
      <c r="K239" s="337"/>
      <c r="L239" s="337"/>
      <c r="M239" s="337"/>
      <c r="N239" s="337"/>
      <c r="O239" s="337"/>
      <c r="P239" s="337"/>
      <c r="Q239" s="337"/>
      <c r="R239" s="337"/>
      <c r="S239" s="337"/>
      <c r="T239" s="337"/>
      <c r="U239" s="337"/>
      <c r="V239" s="337"/>
      <c r="W239" s="337"/>
      <c r="X239" s="337"/>
      <c r="Y239" s="337"/>
      <c r="Z239" s="337"/>
      <c r="AA239" s="337"/>
      <c r="AB239" s="337"/>
      <c r="AC239" s="337"/>
      <c r="AD239" s="337"/>
      <c r="AE239" s="337"/>
      <c r="AF239" s="337"/>
      <c r="AG239" s="337"/>
      <c r="AH239" s="337"/>
      <c r="AI239" s="337"/>
      <c r="AJ239" s="337"/>
      <c r="AK239" s="337"/>
      <c r="AL239" s="337"/>
      <c r="AM239" s="337"/>
      <c r="AN239" s="337"/>
      <c r="AO239" s="337"/>
      <c r="AP239" s="337"/>
      <c r="AQ239" s="337"/>
      <c r="AR239" s="337"/>
      <c r="AS239" s="337"/>
      <c r="AT239" s="337"/>
      <c r="AU239" s="337"/>
      <c r="AV239" s="337"/>
      <c r="AW239" s="337"/>
      <c r="AX239" s="337"/>
      <c r="AY239" s="337"/>
      <c r="AZ239" s="337"/>
      <c r="BA239" s="337"/>
      <c r="BB239" s="337"/>
      <c r="BC239" s="337"/>
      <c r="BD239" s="337"/>
      <c r="BE239" s="338"/>
      <c r="BF239" s="339"/>
      <c r="BG239" s="342">
        <f t="shared" si="18"/>
        <v>0</v>
      </c>
      <c r="BH239" s="341">
        <f t="shared" si="19"/>
        <v>0</v>
      </c>
      <c r="BI239" s="184" t="e">
        <f>IF(#REF!&lt;&gt;0,BG239/#REF!,0)</f>
        <v>#REF!</v>
      </c>
      <c r="BK239" s="147"/>
      <c r="BL239" s="133"/>
      <c r="BM239" s="121">
        <f t="shared" si="20"/>
        <v>0</v>
      </c>
      <c r="BN239" s="106">
        <f t="shared" si="23"/>
        <v>0</v>
      </c>
      <c r="BO239" s="122">
        <f t="shared" si="21"/>
        <v>0</v>
      </c>
      <c r="BP239" s="123">
        <v>0</v>
      </c>
      <c r="BQ239" s="123">
        <v>0</v>
      </c>
      <c r="BR239" s="185">
        <f t="shared" si="22"/>
        <v>0</v>
      </c>
      <c r="BS239" s="107"/>
      <c r="BT239" s="132"/>
    </row>
    <row r="240" spans="1:72" ht="15" hidden="1" customHeight="1" x14ac:dyDescent="0.25">
      <c r="A240" s="130" t="s">
        <v>4</v>
      </c>
      <c r="B240" s="563"/>
      <c r="C240" s="564"/>
      <c r="D240" s="335">
        <v>0</v>
      </c>
      <c r="E240" s="336"/>
      <c r="F240" s="337"/>
      <c r="G240" s="337"/>
      <c r="H240" s="337"/>
      <c r="I240" s="337"/>
      <c r="J240" s="337"/>
      <c r="K240" s="337"/>
      <c r="L240" s="337"/>
      <c r="M240" s="337"/>
      <c r="N240" s="337"/>
      <c r="O240" s="337"/>
      <c r="P240" s="337"/>
      <c r="Q240" s="337"/>
      <c r="R240" s="337"/>
      <c r="S240" s="337"/>
      <c r="T240" s="337"/>
      <c r="U240" s="337"/>
      <c r="V240" s="337"/>
      <c r="W240" s="337"/>
      <c r="X240" s="337"/>
      <c r="Y240" s="337"/>
      <c r="Z240" s="337"/>
      <c r="AA240" s="337"/>
      <c r="AB240" s="337"/>
      <c r="AC240" s="337"/>
      <c r="AD240" s="337"/>
      <c r="AE240" s="337"/>
      <c r="AF240" s="337"/>
      <c r="AG240" s="337"/>
      <c r="AH240" s="337"/>
      <c r="AI240" s="337"/>
      <c r="AJ240" s="337"/>
      <c r="AK240" s="337"/>
      <c r="AL240" s="337"/>
      <c r="AM240" s="337"/>
      <c r="AN240" s="337"/>
      <c r="AO240" s="337"/>
      <c r="AP240" s="337"/>
      <c r="AQ240" s="337"/>
      <c r="AR240" s="337"/>
      <c r="AS240" s="337"/>
      <c r="AT240" s="337"/>
      <c r="AU240" s="337"/>
      <c r="AV240" s="337"/>
      <c r="AW240" s="337"/>
      <c r="AX240" s="337"/>
      <c r="AY240" s="337"/>
      <c r="AZ240" s="337"/>
      <c r="BA240" s="337"/>
      <c r="BB240" s="337"/>
      <c r="BC240" s="337"/>
      <c r="BD240" s="337"/>
      <c r="BE240" s="338"/>
      <c r="BF240" s="339"/>
      <c r="BG240" s="342">
        <f t="shared" si="18"/>
        <v>0</v>
      </c>
      <c r="BH240" s="341">
        <f t="shared" si="19"/>
        <v>0</v>
      </c>
      <c r="BI240" s="184" t="e">
        <f>IF(#REF!&lt;&gt;0,BG240/#REF!,0)</f>
        <v>#REF!</v>
      </c>
      <c r="BK240" s="147"/>
      <c r="BL240" s="133"/>
      <c r="BM240" s="121">
        <f t="shared" si="20"/>
        <v>0</v>
      </c>
      <c r="BN240" s="106">
        <f t="shared" si="23"/>
        <v>0</v>
      </c>
      <c r="BO240" s="122">
        <f t="shared" si="21"/>
        <v>0</v>
      </c>
      <c r="BP240" s="123">
        <v>0</v>
      </c>
      <c r="BQ240" s="123">
        <v>0</v>
      </c>
      <c r="BR240" s="185">
        <f t="shared" si="22"/>
        <v>0</v>
      </c>
      <c r="BS240" s="107"/>
      <c r="BT240" s="132"/>
    </row>
    <row r="241" spans="1:72" ht="15" hidden="1" customHeight="1" x14ac:dyDescent="0.25">
      <c r="A241" s="130" t="s">
        <v>4</v>
      </c>
      <c r="B241" s="563"/>
      <c r="C241" s="564"/>
      <c r="D241" s="335">
        <v>0</v>
      </c>
      <c r="E241" s="336"/>
      <c r="F241" s="337"/>
      <c r="G241" s="337"/>
      <c r="H241" s="337"/>
      <c r="I241" s="337"/>
      <c r="J241" s="337"/>
      <c r="K241" s="337"/>
      <c r="L241" s="337"/>
      <c r="M241" s="337"/>
      <c r="N241" s="337"/>
      <c r="O241" s="337"/>
      <c r="P241" s="337"/>
      <c r="Q241" s="337"/>
      <c r="R241" s="337"/>
      <c r="S241" s="337"/>
      <c r="T241" s="337"/>
      <c r="U241" s="337"/>
      <c r="V241" s="337"/>
      <c r="W241" s="337"/>
      <c r="X241" s="337"/>
      <c r="Y241" s="337"/>
      <c r="Z241" s="337"/>
      <c r="AA241" s="337"/>
      <c r="AB241" s="337"/>
      <c r="AC241" s="337"/>
      <c r="AD241" s="337"/>
      <c r="AE241" s="337"/>
      <c r="AF241" s="337"/>
      <c r="AG241" s="337"/>
      <c r="AH241" s="337"/>
      <c r="AI241" s="337"/>
      <c r="AJ241" s="337"/>
      <c r="AK241" s="337"/>
      <c r="AL241" s="337"/>
      <c r="AM241" s="337"/>
      <c r="AN241" s="337"/>
      <c r="AO241" s="337"/>
      <c r="AP241" s="337"/>
      <c r="AQ241" s="337"/>
      <c r="AR241" s="337"/>
      <c r="AS241" s="337"/>
      <c r="AT241" s="337"/>
      <c r="AU241" s="337"/>
      <c r="AV241" s="337"/>
      <c r="AW241" s="337"/>
      <c r="AX241" s="337"/>
      <c r="AY241" s="337"/>
      <c r="AZ241" s="337"/>
      <c r="BA241" s="337"/>
      <c r="BB241" s="337"/>
      <c r="BC241" s="337"/>
      <c r="BD241" s="337"/>
      <c r="BE241" s="338"/>
      <c r="BF241" s="339"/>
      <c r="BG241" s="342">
        <f t="shared" si="18"/>
        <v>0</v>
      </c>
      <c r="BH241" s="341">
        <f t="shared" si="19"/>
        <v>0</v>
      </c>
      <c r="BI241" s="184" t="e">
        <f>IF(#REF!&lt;&gt;0,BG241/#REF!,0)</f>
        <v>#REF!</v>
      </c>
      <c r="BK241" s="147"/>
      <c r="BL241" s="133"/>
      <c r="BM241" s="121">
        <f t="shared" si="20"/>
        <v>0</v>
      </c>
      <c r="BN241" s="106">
        <f t="shared" si="23"/>
        <v>0</v>
      </c>
      <c r="BO241" s="122">
        <f t="shared" si="21"/>
        <v>0</v>
      </c>
      <c r="BP241" s="123">
        <v>0</v>
      </c>
      <c r="BQ241" s="123">
        <v>0</v>
      </c>
      <c r="BR241" s="185">
        <f t="shared" si="22"/>
        <v>0</v>
      </c>
      <c r="BS241" s="107"/>
      <c r="BT241" s="132"/>
    </row>
    <row r="242" spans="1:72" ht="15" hidden="1" customHeight="1" x14ac:dyDescent="0.25">
      <c r="A242" s="130" t="s">
        <v>4</v>
      </c>
      <c r="B242" s="563"/>
      <c r="C242" s="564"/>
      <c r="D242" s="335">
        <v>0</v>
      </c>
      <c r="E242" s="336"/>
      <c r="F242" s="337"/>
      <c r="G242" s="337"/>
      <c r="H242" s="337"/>
      <c r="I242" s="337"/>
      <c r="J242" s="337"/>
      <c r="K242" s="337"/>
      <c r="L242" s="337"/>
      <c r="M242" s="337"/>
      <c r="N242" s="337"/>
      <c r="O242" s="337"/>
      <c r="P242" s="337"/>
      <c r="Q242" s="337"/>
      <c r="R242" s="337"/>
      <c r="S242" s="337"/>
      <c r="T242" s="337"/>
      <c r="U242" s="337"/>
      <c r="V242" s="337"/>
      <c r="W242" s="337"/>
      <c r="X242" s="337"/>
      <c r="Y242" s="337"/>
      <c r="Z242" s="337"/>
      <c r="AA242" s="337"/>
      <c r="AB242" s="337"/>
      <c r="AC242" s="337"/>
      <c r="AD242" s="337"/>
      <c r="AE242" s="337"/>
      <c r="AF242" s="337"/>
      <c r="AG242" s="337"/>
      <c r="AH242" s="337"/>
      <c r="AI242" s="337"/>
      <c r="AJ242" s="337"/>
      <c r="AK242" s="337"/>
      <c r="AL242" s="337"/>
      <c r="AM242" s="337"/>
      <c r="AN242" s="337"/>
      <c r="AO242" s="337"/>
      <c r="AP242" s="337"/>
      <c r="AQ242" s="337"/>
      <c r="AR242" s="337"/>
      <c r="AS242" s="337"/>
      <c r="AT242" s="337"/>
      <c r="AU242" s="337"/>
      <c r="AV242" s="337"/>
      <c r="AW242" s="337"/>
      <c r="AX242" s="337"/>
      <c r="AY242" s="337"/>
      <c r="AZ242" s="337"/>
      <c r="BA242" s="337"/>
      <c r="BB242" s="337"/>
      <c r="BC242" s="337"/>
      <c r="BD242" s="337"/>
      <c r="BE242" s="338"/>
      <c r="BF242" s="339"/>
      <c r="BG242" s="342">
        <f t="shared" si="18"/>
        <v>0</v>
      </c>
      <c r="BH242" s="341">
        <f t="shared" si="19"/>
        <v>0</v>
      </c>
      <c r="BI242" s="184" t="e">
        <f>IF(#REF!&lt;&gt;0,BG242/#REF!,0)</f>
        <v>#REF!</v>
      </c>
      <c r="BK242" s="147"/>
      <c r="BL242" s="133"/>
      <c r="BM242" s="121">
        <f t="shared" si="20"/>
        <v>0</v>
      </c>
      <c r="BN242" s="106">
        <f t="shared" si="23"/>
        <v>0</v>
      </c>
      <c r="BO242" s="122">
        <f t="shared" si="21"/>
        <v>0</v>
      </c>
      <c r="BP242" s="123">
        <v>0</v>
      </c>
      <c r="BQ242" s="123">
        <v>0</v>
      </c>
      <c r="BR242" s="185">
        <f t="shared" si="22"/>
        <v>0</v>
      </c>
      <c r="BS242" s="107"/>
      <c r="BT242" s="132"/>
    </row>
    <row r="243" spans="1:72" ht="15" hidden="1" customHeight="1" x14ac:dyDescent="0.25">
      <c r="A243" s="130" t="s">
        <v>4</v>
      </c>
      <c r="B243" s="563"/>
      <c r="C243" s="564"/>
      <c r="D243" s="335">
        <v>0</v>
      </c>
      <c r="E243" s="336"/>
      <c r="F243" s="337"/>
      <c r="G243" s="337"/>
      <c r="H243" s="337"/>
      <c r="I243" s="337"/>
      <c r="J243" s="337"/>
      <c r="K243" s="3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c r="AG243" s="337"/>
      <c r="AH243" s="337"/>
      <c r="AI243" s="337"/>
      <c r="AJ243" s="337"/>
      <c r="AK243" s="337"/>
      <c r="AL243" s="337"/>
      <c r="AM243" s="337"/>
      <c r="AN243" s="337"/>
      <c r="AO243" s="337"/>
      <c r="AP243" s="337"/>
      <c r="AQ243" s="337"/>
      <c r="AR243" s="337"/>
      <c r="AS243" s="337"/>
      <c r="AT243" s="337"/>
      <c r="AU243" s="337"/>
      <c r="AV243" s="337"/>
      <c r="AW243" s="337"/>
      <c r="AX243" s="337"/>
      <c r="AY243" s="337"/>
      <c r="AZ243" s="337"/>
      <c r="BA243" s="337"/>
      <c r="BB243" s="337"/>
      <c r="BC243" s="337"/>
      <c r="BD243" s="337"/>
      <c r="BE243" s="338"/>
      <c r="BF243" s="339"/>
      <c r="BG243" s="342">
        <f t="shared" si="18"/>
        <v>0</v>
      </c>
      <c r="BH243" s="341">
        <f t="shared" si="19"/>
        <v>0</v>
      </c>
      <c r="BI243" s="184" t="e">
        <f>IF(#REF!&lt;&gt;0,BG243/#REF!,0)</f>
        <v>#REF!</v>
      </c>
      <c r="BK243" s="147"/>
      <c r="BL243" s="133"/>
      <c r="BM243" s="121">
        <f t="shared" si="20"/>
        <v>0</v>
      </c>
      <c r="BN243" s="106">
        <f t="shared" si="23"/>
        <v>0</v>
      </c>
      <c r="BO243" s="122">
        <f t="shared" si="21"/>
        <v>0</v>
      </c>
      <c r="BP243" s="123">
        <v>0</v>
      </c>
      <c r="BQ243" s="123">
        <v>0</v>
      </c>
      <c r="BR243" s="185">
        <f t="shared" si="22"/>
        <v>0</v>
      </c>
      <c r="BS243" s="107"/>
      <c r="BT243" s="132"/>
    </row>
    <row r="244" spans="1:72" ht="15" hidden="1" customHeight="1" x14ac:dyDescent="0.25">
      <c r="A244" s="130" t="s">
        <v>4</v>
      </c>
      <c r="B244" s="563"/>
      <c r="C244" s="564"/>
      <c r="D244" s="335">
        <v>0</v>
      </c>
      <c r="E244" s="336"/>
      <c r="F244" s="337"/>
      <c r="G244" s="337"/>
      <c r="H244" s="337"/>
      <c r="I244" s="337"/>
      <c r="J244" s="337"/>
      <c r="K244" s="337"/>
      <c r="L244" s="337"/>
      <c r="M244" s="337"/>
      <c r="N244" s="337"/>
      <c r="O244" s="337"/>
      <c r="P244" s="337"/>
      <c r="Q244" s="337"/>
      <c r="R244" s="337"/>
      <c r="S244" s="337"/>
      <c r="T244" s="337"/>
      <c r="U244" s="337"/>
      <c r="V244" s="337"/>
      <c r="W244" s="337"/>
      <c r="X244" s="337"/>
      <c r="Y244" s="337"/>
      <c r="Z244" s="337"/>
      <c r="AA244" s="337"/>
      <c r="AB244" s="337"/>
      <c r="AC244" s="337"/>
      <c r="AD244" s="337"/>
      <c r="AE244" s="337"/>
      <c r="AF244" s="337"/>
      <c r="AG244" s="337"/>
      <c r="AH244" s="337"/>
      <c r="AI244" s="337"/>
      <c r="AJ244" s="337"/>
      <c r="AK244" s="337"/>
      <c r="AL244" s="337"/>
      <c r="AM244" s="337"/>
      <c r="AN244" s="337"/>
      <c r="AO244" s="337"/>
      <c r="AP244" s="337"/>
      <c r="AQ244" s="337"/>
      <c r="AR244" s="337"/>
      <c r="AS244" s="337"/>
      <c r="AT244" s="337"/>
      <c r="AU244" s="337"/>
      <c r="AV244" s="337"/>
      <c r="AW244" s="337"/>
      <c r="AX244" s="337"/>
      <c r="AY244" s="337"/>
      <c r="AZ244" s="337"/>
      <c r="BA244" s="337"/>
      <c r="BB244" s="337"/>
      <c r="BC244" s="337"/>
      <c r="BD244" s="337"/>
      <c r="BE244" s="338"/>
      <c r="BF244" s="339"/>
      <c r="BG244" s="342">
        <f t="shared" si="18"/>
        <v>0</v>
      </c>
      <c r="BH244" s="341">
        <f t="shared" si="19"/>
        <v>0</v>
      </c>
      <c r="BI244" s="184" t="e">
        <f>IF(#REF!&lt;&gt;0,BG244/#REF!,0)</f>
        <v>#REF!</v>
      </c>
      <c r="BK244" s="147"/>
      <c r="BL244" s="133"/>
      <c r="BM244" s="121">
        <f t="shared" si="20"/>
        <v>0</v>
      </c>
      <c r="BN244" s="106">
        <f t="shared" si="23"/>
        <v>0</v>
      </c>
      <c r="BO244" s="122">
        <f t="shared" si="21"/>
        <v>0</v>
      </c>
      <c r="BP244" s="123">
        <v>0</v>
      </c>
      <c r="BQ244" s="123">
        <v>0</v>
      </c>
      <c r="BR244" s="185">
        <f t="shared" si="22"/>
        <v>0</v>
      </c>
      <c r="BS244" s="107"/>
      <c r="BT244" s="132"/>
    </row>
    <row r="245" spans="1:72" ht="15" hidden="1" customHeight="1" x14ac:dyDescent="0.25">
      <c r="A245" s="130" t="s">
        <v>4</v>
      </c>
      <c r="B245" s="563"/>
      <c r="C245" s="564"/>
      <c r="D245" s="335">
        <v>0</v>
      </c>
      <c r="E245" s="336"/>
      <c r="F245" s="337"/>
      <c r="G245" s="337"/>
      <c r="H245" s="337"/>
      <c r="I245" s="337"/>
      <c r="J245" s="337"/>
      <c r="K245" s="337"/>
      <c r="L245" s="337"/>
      <c r="M245" s="337"/>
      <c r="N245" s="337"/>
      <c r="O245" s="337"/>
      <c r="P245" s="337"/>
      <c r="Q245" s="337"/>
      <c r="R245" s="337"/>
      <c r="S245" s="337"/>
      <c r="T245" s="337"/>
      <c r="U245" s="337"/>
      <c r="V245" s="337"/>
      <c r="W245" s="337"/>
      <c r="X245" s="337"/>
      <c r="Y245" s="337"/>
      <c r="Z245" s="337"/>
      <c r="AA245" s="337"/>
      <c r="AB245" s="337"/>
      <c r="AC245" s="337"/>
      <c r="AD245" s="337"/>
      <c r="AE245" s="337"/>
      <c r="AF245" s="337"/>
      <c r="AG245" s="337"/>
      <c r="AH245" s="337"/>
      <c r="AI245" s="337"/>
      <c r="AJ245" s="337"/>
      <c r="AK245" s="337"/>
      <c r="AL245" s="337"/>
      <c r="AM245" s="337"/>
      <c r="AN245" s="337"/>
      <c r="AO245" s="337"/>
      <c r="AP245" s="337"/>
      <c r="AQ245" s="337"/>
      <c r="AR245" s="337"/>
      <c r="AS245" s="337"/>
      <c r="AT245" s="337"/>
      <c r="AU245" s="337"/>
      <c r="AV245" s="337"/>
      <c r="AW245" s="337"/>
      <c r="AX245" s="337"/>
      <c r="AY245" s="337"/>
      <c r="AZ245" s="337"/>
      <c r="BA245" s="337"/>
      <c r="BB245" s="337"/>
      <c r="BC245" s="337"/>
      <c r="BD245" s="337"/>
      <c r="BE245" s="338"/>
      <c r="BF245" s="339"/>
      <c r="BG245" s="342">
        <f t="shared" si="18"/>
        <v>0</v>
      </c>
      <c r="BH245" s="341">
        <f t="shared" si="19"/>
        <v>0</v>
      </c>
      <c r="BI245" s="184" t="e">
        <f>IF(#REF!&lt;&gt;0,BG245/#REF!,0)</f>
        <v>#REF!</v>
      </c>
      <c r="BK245" s="147"/>
      <c r="BL245" s="133"/>
      <c r="BM245" s="121">
        <f t="shared" si="20"/>
        <v>0</v>
      </c>
      <c r="BN245" s="106">
        <f t="shared" si="23"/>
        <v>0</v>
      </c>
      <c r="BO245" s="122">
        <f t="shared" si="21"/>
        <v>0</v>
      </c>
      <c r="BP245" s="123">
        <v>0</v>
      </c>
      <c r="BQ245" s="123">
        <v>0</v>
      </c>
      <c r="BR245" s="185">
        <f t="shared" si="22"/>
        <v>0</v>
      </c>
      <c r="BS245" s="107"/>
      <c r="BT245" s="132"/>
    </row>
    <row r="246" spans="1:72" ht="15" hidden="1" customHeight="1" x14ac:dyDescent="0.25">
      <c r="A246" s="130" t="s">
        <v>4</v>
      </c>
      <c r="B246" s="563"/>
      <c r="C246" s="564"/>
      <c r="D246" s="335">
        <v>0</v>
      </c>
      <c r="E246" s="336"/>
      <c r="F246" s="337"/>
      <c r="G246" s="337"/>
      <c r="H246" s="337"/>
      <c r="I246" s="337"/>
      <c r="J246" s="337"/>
      <c r="K246" s="337"/>
      <c r="L246" s="337"/>
      <c r="M246" s="337"/>
      <c r="N246" s="337"/>
      <c r="O246" s="337"/>
      <c r="P246" s="337"/>
      <c r="Q246" s="337"/>
      <c r="R246" s="337"/>
      <c r="S246" s="337"/>
      <c r="T246" s="337"/>
      <c r="U246" s="337"/>
      <c r="V246" s="337"/>
      <c r="W246" s="337"/>
      <c r="X246" s="337"/>
      <c r="Y246" s="337"/>
      <c r="Z246" s="337"/>
      <c r="AA246" s="337"/>
      <c r="AB246" s="337"/>
      <c r="AC246" s="337"/>
      <c r="AD246" s="337"/>
      <c r="AE246" s="337"/>
      <c r="AF246" s="337"/>
      <c r="AG246" s="337"/>
      <c r="AH246" s="337"/>
      <c r="AI246" s="337"/>
      <c r="AJ246" s="337"/>
      <c r="AK246" s="337"/>
      <c r="AL246" s="337"/>
      <c r="AM246" s="337"/>
      <c r="AN246" s="337"/>
      <c r="AO246" s="337"/>
      <c r="AP246" s="337"/>
      <c r="AQ246" s="337"/>
      <c r="AR246" s="337"/>
      <c r="AS246" s="337"/>
      <c r="AT246" s="337"/>
      <c r="AU246" s="337"/>
      <c r="AV246" s="337"/>
      <c r="AW246" s="337"/>
      <c r="AX246" s="337"/>
      <c r="AY246" s="337"/>
      <c r="AZ246" s="337"/>
      <c r="BA246" s="337"/>
      <c r="BB246" s="337"/>
      <c r="BC246" s="337"/>
      <c r="BD246" s="337"/>
      <c r="BE246" s="338"/>
      <c r="BF246" s="339"/>
      <c r="BG246" s="342">
        <f t="shared" si="18"/>
        <v>0</v>
      </c>
      <c r="BH246" s="341">
        <f t="shared" si="19"/>
        <v>0</v>
      </c>
      <c r="BI246" s="184" t="e">
        <f>IF(#REF!&lt;&gt;0,BG246/#REF!,0)</f>
        <v>#REF!</v>
      </c>
      <c r="BK246" s="147"/>
      <c r="BL246" s="133"/>
      <c r="BM246" s="121">
        <f t="shared" si="20"/>
        <v>0</v>
      </c>
      <c r="BN246" s="106">
        <f t="shared" si="23"/>
        <v>0</v>
      </c>
      <c r="BO246" s="122">
        <f t="shared" si="21"/>
        <v>0</v>
      </c>
      <c r="BP246" s="123">
        <v>0</v>
      </c>
      <c r="BQ246" s="123">
        <v>0</v>
      </c>
      <c r="BR246" s="185">
        <f t="shared" si="22"/>
        <v>0</v>
      </c>
      <c r="BS246" s="107"/>
      <c r="BT246" s="132"/>
    </row>
    <row r="247" spans="1:72" ht="15" hidden="1" customHeight="1" x14ac:dyDescent="0.25">
      <c r="A247" s="130" t="s">
        <v>4</v>
      </c>
      <c r="B247" s="563"/>
      <c r="C247" s="564"/>
      <c r="D247" s="335">
        <v>0</v>
      </c>
      <c r="E247" s="336"/>
      <c r="F247" s="337"/>
      <c r="G247" s="337"/>
      <c r="H247" s="337"/>
      <c r="I247" s="337"/>
      <c r="J247" s="337"/>
      <c r="K247" s="337"/>
      <c r="L247" s="337"/>
      <c r="M247" s="337"/>
      <c r="N247" s="337"/>
      <c r="O247" s="337"/>
      <c r="P247" s="337"/>
      <c r="Q247" s="337"/>
      <c r="R247" s="337"/>
      <c r="S247" s="337"/>
      <c r="T247" s="337"/>
      <c r="U247" s="337"/>
      <c r="V247" s="337"/>
      <c r="W247" s="337"/>
      <c r="X247" s="337"/>
      <c r="Y247" s="337"/>
      <c r="Z247" s="337"/>
      <c r="AA247" s="337"/>
      <c r="AB247" s="337"/>
      <c r="AC247" s="337"/>
      <c r="AD247" s="337"/>
      <c r="AE247" s="337"/>
      <c r="AF247" s="337"/>
      <c r="AG247" s="337"/>
      <c r="AH247" s="337"/>
      <c r="AI247" s="337"/>
      <c r="AJ247" s="337"/>
      <c r="AK247" s="337"/>
      <c r="AL247" s="337"/>
      <c r="AM247" s="337"/>
      <c r="AN247" s="337"/>
      <c r="AO247" s="337"/>
      <c r="AP247" s="337"/>
      <c r="AQ247" s="337"/>
      <c r="AR247" s="337"/>
      <c r="AS247" s="337"/>
      <c r="AT247" s="337"/>
      <c r="AU247" s="337"/>
      <c r="AV247" s="337"/>
      <c r="AW247" s="337"/>
      <c r="AX247" s="337"/>
      <c r="AY247" s="337"/>
      <c r="AZ247" s="337"/>
      <c r="BA247" s="337"/>
      <c r="BB247" s="337"/>
      <c r="BC247" s="337"/>
      <c r="BD247" s="337"/>
      <c r="BE247" s="338"/>
      <c r="BF247" s="339"/>
      <c r="BG247" s="342">
        <f t="shared" si="18"/>
        <v>0</v>
      </c>
      <c r="BH247" s="341">
        <f t="shared" si="19"/>
        <v>0</v>
      </c>
      <c r="BI247" s="184" t="e">
        <f>IF(#REF!&lt;&gt;0,BG247/#REF!,0)</f>
        <v>#REF!</v>
      </c>
      <c r="BK247" s="147"/>
      <c r="BL247" s="133"/>
      <c r="BM247" s="121">
        <f t="shared" si="20"/>
        <v>0</v>
      </c>
      <c r="BN247" s="106">
        <f t="shared" si="23"/>
        <v>0</v>
      </c>
      <c r="BO247" s="122">
        <f t="shared" si="21"/>
        <v>0</v>
      </c>
      <c r="BP247" s="123">
        <v>0</v>
      </c>
      <c r="BQ247" s="123">
        <v>0</v>
      </c>
      <c r="BR247" s="185">
        <f t="shared" si="22"/>
        <v>0</v>
      </c>
      <c r="BS247" s="107"/>
      <c r="BT247" s="132"/>
    </row>
    <row r="248" spans="1:72" ht="15" hidden="1" customHeight="1" x14ac:dyDescent="0.25">
      <c r="A248" s="130" t="s">
        <v>4</v>
      </c>
      <c r="B248" s="563"/>
      <c r="C248" s="564"/>
      <c r="D248" s="335">
        <v>0</v>
      </c>
      <c r="E248" s="336"/>
      <c r="F248" s="337"/>
      <c r="G248" s="337"/>
      <c r="H248" s="337"/>
      <c r="I248" s="337"/>
      <c r="J248" s="337"/>
      <c r="K248" s="337"/>
      <c r="L248" s="337"/>
      <c r="M248" s="337"/>
      <c r="N248" s="337"/>
      <c r="O248" s="337"/>
      <c r="P248" s="337"/>
      <c r="Q248" s="337"/>
      <c r="R248" s="337"/>
      <c r="S248" s="337"/>
      <c r="T248" s="337"/>
      <c r="U248" s="337"/>
      <c r="V248" s="337"/>
      <c r="W248" s="337"/>
      <c r="X248" s="337"/>
      <c r="Y248" s="337"/>
      <c r="Z248" s="337"/>
      <c r="AA248" s="337"/>
      <c r="AB248" s="337"/>
      <c r="AC248" s="337"/>
      <c r="AD248" s="337"/>
      <c r="AE248" s="337"/>
      <c r="AF248" s="337"/>
      <c r="AG248" s="337"/>
      <c r="AH248" s="337"/>
      <c r="AI248" s="337"/>
      <c r="AJ248" s="337"/>
      <c r="AK248" s="337"/>
      <c r="AL248" s="337"/>
      <c r="AM248" s="337"/>
      <c r="AN248" s="337"/>
      <c r="AO248" s="337"/>
      <c r="AP248" s="337"/>
      <c r="AQ248" s="337"/>
      <c r="AR248" s="337"/>
      <c r="AS248" s="337"/>
      <c r="AT248" s="337"/>
      <c r="AU248" s="337"/>
      <c r="AV248" s="337"/>
      <c r="AW248" s="337"/>
      <c r="AX248" s="337"/>
      <c r="AY248" s="337"/>
      <c r="AZ248" s="337"/>
      <c r="BA248" s="337"/>
      <c r="BB248" s="337"/>
      <c r="BC248" s="337"/>
      <c r="BD248" s="337"/>
      <c r="BE248" s="338"/>
      <c r="BF248" s="339"/>
      <c r="BG248" s="342">
        <f t="shared" si="18"/>
        <v>0</v>
      </c>
      <c r="BH248" s="341">
        <f t="shared" si="19"/>
        <v>0</v>
      </c>
      <c r="BI248" s="184" t="e">
        <f>IF(#REF!&lt;&gt;0,BG248/#REF!,0)</f>
        <v>#REF!</v>
      </c>
      <c r="BK248" s="147"/>
      <c r="BL248" s="133"/>
      <c r="BM248" s="121">
        <f t="shared" si="20"/>
        <v>0</v>
      </c>
      <c r="BN248" s="106">
        <f t="shared" si="23"/>
        <v>0</v>
      </c>
      <c r="BO248" s="122">
        <f t="shared" si="21"/>
        <v>0</v>
      </c>
      <c r="BP248" s="123">
        <v>0</v>
      </c>
      <c r="BQ248" s="123">
        <v>0</v>
      </c>
      <c r="BR248" s="185">
        <f t="shared" si="22"/>
        <v>0</v>
      </c>
      <c r="BS248" s="107"/>
      <c r="BT248" s="132"/>
    </row>
    <row r="249" spans="1:72" ht="15" hidden="1" customHeight="1" x14ac:dyDescent="0.25">
      <c r="A249" s="130" t="s">
        <v>4</v>
      </c>
      <c r="B249" s="563"/>
      <c r="C249" s="564"/>
      <c r="D249" s="335">
        <v>0</v>
      </c>
      <c r="E249" s="336"/>
      <c r="F249" s="337"/>
      <c r="G249" s="337"/>
      <c r="H249" s="337"/>
      <c r="I249" s="337"/>
      <c r="J249" s="337"/>
      <c r="K249" s="337"/>
      <c r="L249" s="337"/>
      <c r="M249" s="337"/>
      <c r="N249" s="337"/>
      <c r="O249" s="337"/>
      <c r="P249" s="337"/>
      <c r="Q249" s="337"/>
      <c r="R249" s="337"/>
      <c r="S249" s="337"/>
      <c r="T249" s="337"/>
      <c r="U249" s="337"/>
      <c r="V249" s="337"/>
      <c r="W249" s="337"/>
      <c r="X249" s="337"/>
      <c r="Y249" s="337"/>
      <c r="Z249" s="337"/>
      <c r="AA249" s="337"/>
      <c r="AB249" s="337"/>
      <c r="AC249" s="337"/>
      <c r="AD249" s="337"/>
      <c r="AE249" s="337"/>
      <c r="AF249" s="337"/>
      <c r="AG249" s="337"/>
      <c r="AH249" s="337"/>
      <c r="AI249" s="337"/>
      <c r="AJ249" s="337"/>
      <c r="AK249" s="337"/>
      <c r="AL249" s="337"/>
      <c r="AM249" s="337"/>
      <c r="AN249" s="337"/>
      <c r="AO249" s="337"/>
      <c r="AP249" s="337"/>
      <c r="AQ249" s="337"/>
      <c r="AR249" s="337"/>
      <c r="AS249" s="337"/>
      <c r="AT249" s="337"/>
      <c r="AU249" s="337"/>
      <c r="AV249" s="337"/>
      <c r="AW249" s="337"/>
      <c r="AX249" s="337"/>
      <c r="AY249" s="337"/>
      <c r="AZ249" s="337"/>
      <c r="BA249" s="337"/>
      <c r="BB249" s="337"/>
      <c r="BC249" s="337"/>
      <c r="BD249" s="337"/>
      <c r="BE249" s="338"/>
      <c r="BF249" s="339"/>
      <c r="BG249" s="342">
        <f t="shared" si="18"/>
        <v>0</v>
      </c>
      <c r="BH249" s="341">
        <f t="shared" si="19"/>
        <v>0</v>
      </c>
      <c r="BI249" s="184" t="e">
        <f>IF(#REF!&lt;&gt;0,BG249/#REF!,0)</f>
        <v>#REF!</v>
      </c>
      <c r="BK249" s="147"/>
      <c r="BL249" s="133"/>
      <c r="BM249" s="121">
        <f t="shared" si="20"/>
        <v>0</v>
      </c>
      <c r="BN249" s="106">
        <f t="shared" si="23"/>
        <v>0</v>
      </c>
      <c r="BO249" s="122">
        <f t="shared" si="21"/>
        <v>0</v>
      </c>
      <c r="BP249" s="123">
        <v>0</v>
      </c>
      <c r="BQ249" s="123">
        <v>0</v>
      </c>
      <c r="BR249" s="185">
        <f t="shared" si="22"/>
        <v>0</v>
      </c>
      <c r="BS249" s="107"/>
      <c r="BT249" s="132"/>
    </row>
    <row r="250" spans="1:72" ht="15" hidden="1" customHeight="1" x14ac:dyDescent="0.25">
      <c r="A250" s="130" t="s">
        <v>4</v>
      </c>
      <c r="B250" s="563"/>
      <c r="C250" s="564"/>
      <c r="D250" s="335">
        <v>0</v>
      </c>
      <c r="E250" s="336"/>
      <c r="F250" s="337"/>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7"/>
      <c r="AY250" s="337"/>
      <c r="AZ250" s="337"/>
      <c r="BA250" s="337"/>
      <c r="BB250" s="337"/>
      <c r="BC250" s="337"/>
      <c r="BD250" s="337"/>
      <c r="BE250" s="338"/>
      <c r="BF250" s="339"/>
      <c r="BG250" s="342">
        <f t="shared" si="18"/>
        <v>0</v>
      </c>
      <c r="BH250" s="341">
        <f t="shared" si="19"/>
        <v>0</v>
      </c>
      <c r="BI250" s="184" t="e">
        <f>IF(#REF!&lt;&gt;0,BG250/#REF!,0)</f>
        <v>#REF!</v>
      </c>
      <c r="BK250" s="147"/>
      <c r="BL250" s="133"/>
      <c r="BM250" s="121">
        <f t="shared" si="20"/>
        <v>0</v>
      </c>
      <c r="BN250" s="106">
        <f t="shared" si="23"/>
        <v>0</v>
      </c>
      <c r="BO250" s="122">
        <f t="shared" si="21"/>
        <v>0</v>
      </c>
      <c r="BP250" s="123">
        <v>0</v>
      </c>
      <c r="BQ250" s="123">
        <v>0</v>
      </c>
      <c r="BR250" s="185">
        <f t="shared" si="22"/>
        <v>0</v>
      </c>
      <c r="BS250" s="107"/>
      <c r="BT250" s="132"/>
    </row>
    <row r="251" spans="1:72" ht="15" hidden="1" customHeight="1" x14ac:dyDescent="0.25">
      <c r="A251" s="130" t="s">
        <v>4</v>
      </c>
      <c r="B251" s="563"/>
      <c r="C251" s="564"/>
      <c r="D251" s="335">
        <v>0</v>
      </c>
      <c r="E251" s="336"/>
      <c r="F251" s="337"/>
      <c r="G251" s="337"/>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7"/>
      <c r="AY251" s="337"/>
      <c r="AZ251" s="337"/>
      <c r="BA251" s="337"/>
      <c r="BB251" s="337"/>
      <c r="BC251" s="337"/>
      <c r="BD251" s="337"/>
      <c r="BE251" s="338"/>
      <c r="BF251" s="339"/>
      <c r="BG251" s="342">
        <f t="shared" si="18"/>
        <v>0</v>
      </c>
      <c r="BH251" s="341">
        <f t="shared" si="19"/>
        <v>0</v>
      </c>
      <c r="BI251" s="184" t="e">
        <f>IF(#REF!&lt;&gt;0,BG251/#REF!,0)</f>
        <v>#REF!</v>
      </c>
      <c r="BK251" s="147"/>
      <c r="BL251" s="133"/>
      <c r="BM251" s="121">
        <f t="shared" si="20"/>
        <v>0</v>
      </c>
      <c r="BN251" s="106">
        <f t="shared" si="23"/>
        <v>0</v>
      </c>
      <c r="BO251" s="122">
        <f t="shared" si="21"/>
        <v>0</v>
      </c>
      <c r="BP251" s="123">
        <v>0</v>
      </c>
      <c r="BQ251" s="123">
        <v>0</v>
      </c>
      <c r="BR251" s="185">
        <f t="shared" si="22"/>
        <v>0</v>
      </c>
      <c r="BS251" s="107"/>
      <c r="BT251" s="132"/>
    </row>
    <row r="252" spans="1:72" ht="15" hidden="1" customHeight="1" x14ac:dyDescent="0.25">
      <c r="A252" s="130" t="s">
        <v>4</v>
      </c>
      <c r="B252" s="563"/>
      <c r="C252" s="564"/>
      <c r="D252" s="335">
        <v>0</v>
      </c>
      <c r="E252" s="336"/>
      <c r="F252" s="337"/>
      <c r="G252" s="337"/>
      <c r="H252" s="337"/>
      <c r="I252" s="337"/>
      <c r="J252" s="337"/>
      <c r="K252" s="337"/>
      <c r="L252" s="337"/>
      <c r="M252" s="337"/>
      <c r="N252" s="337"/>
      <c r="O252" s="337"/>
      <c r="P252" s="337"/>
      <c r="Q252" s="337"/>
      <c r="R252" s="337"/>
      <c r="S252" s="337"/>
      <c r="T252" s="337"/>
      <c r="U252" s="337"/>
      <c r="V252" s="337"/>
      <c r="W252" s="337"/>
      <c r="X252" s="337"/>
      <c r="Y252" s="337"/>
      <c r="Z252" s="337"/>
      <c r="AA252" s="337"/>
      <c r="AB252" s="337"/>
      <c r="AC252" s="337"/>
      <c r="AD252" s="337"/>
      <c r="AE252" s="337"/>
      <c r="AF252" s="337"/>
      <c r="AG252" s="337"/>
      <c r="AH252" s="337"/>
      <c r="AI252" s="337"/>
      <c r="AJ252" s="337"/>
      <c r="AK252" s="337"/>
      <c r="AL252" s="337"/>
      <c r="AM252" s="337"/>
      <c r="AN252" s="337"/>
      <c r="AO252" s="337"/>
      <c r="AP252" s="337"/>
      <c r="AQ252" s="337"/>
      <c r="AR252" s="337"/>
      <c r="AS252" s="337"/>
      <c r="AT252" s="337"/>
      <c r="AU252" s="337"/>
      <c r="AV252" s="337"/>
      <c r="AW252" s="337"/>
      <c r="AX252" s="337"/>
      <c r="AY252" s="337"/>
      <c r="AZ252" s="337"/>
      <c r="BA252" s="337"/>
      <c r="BB252" s="337"/>
      <c r="BC252" s="337"/>
      <c r="BD252" s="337"/>
      <c r="BE252" s="338"/>
      <c r="BF252" s="339"/>
      <c r="BG252" s="342">
        <f t="shared" si="18"/>
        <v>0</v>
      </c>
      <c r="BH252" s="341">
        <f t="shared" si="19"/>
        <v>0</v>
      </c>
      <c r="BI252" s="184" t="e">
        <f>IF(#REF!&lt;&gt;0,BG252/#REF!,0)</f>
        <v>#REF!</v>
      </c>
      <c r="BK252" s="147"/>
      <c r="BL252" s="133"/>
      <c r="BM252" s="121">
        <f t="shared" si="20"/>
        <v>0</v>
      </c>
      <c r="BN252" s="106">
        <f t="shared" si="23"/>
        <v>0</v>
      </c>
      <c r="BO252" s="122">
        <f t="shared" si="21"/>
        <v>0</v>
      </c>
      <c r="BP252" s="123">
        <v>0</v>
      </c>
      <c r="BQ252" s="123">
        <v>0</v>
      </c>
      <c r="BR252" s="185">
        <f t="shared" si="22"/>
        <v>0</v>
      </c>
      <c r="BS252" s="107"/>
      <c r="BT252" s="132"/>
    </row>
    <row r="253" spans="1:72" ht="15" hidden="1" customHeight="1" x14ac:dyDescent="0.25">
      <c r="A253" s="130" t="s">
        <v>4</v>
      </c>
      <c r="B253" s="563"/>
      <c r="C253" s="564"/>
      <c r="D253" s="335">
        <v>0</v>
      </c>
      <c r="E253" s="336"/>
      <c r="F253" s="337"/>
      <c r="G253" s="337"/>
      <c r="H253" s="337"/>
      <c r="I253" s="337"/>
      <c r="J253" s="337"/>
      <c r="K253" s="337"/>
      <c r="L253" s="337"/>
      <c r="M253" s="337"/>
      <c r="N253" s="337"/>
      <c r="O253" s="337"/>
      <c r="P253" s="337"/>
      <c r="Q253" s="337"/>
      <c r="R253" s="337"/>
      <c r="S253" s="337"/>
      <c r="T253" s="337"/>
      <c r="U253" s="337"/>
      <c r="V253" s="337"/>
      <c r="W253" s="337"/>
      <c r="X253" s="337"/>
      <c r="Y253" s="337"/>
      <c r="Z253" s="337"/>
      <c r="AA253" s="337"/>
      <c r="AB253" s="337"/>
      <c r="AC253" s="337"/>
      <c r="AD253" s="337"/>
      <c r="AE253" s="337"/>
      <c r="AF253" s="337"/>
      <c r="AG253" s="337"/>
      <c r="AH253" s="337"/>
      <c r="AI253" s="337"/>
      <c r="AJ253" s="337"/>
      <c r="AK253" s="337"/>
      <c r="AL253" s="337"/>
      <c r="AM253" s="337"/>
      <c r="AN253" s="337"/>
      <c r="AO253" s="337"/>
      <c r="AP253" s="337"/>
      <c r="AQ253" s="337"/>
      <c r="AR253" s="337"/>
      <c r="AS253" s="337"/>
      <c r="AT253" s="337"/>
      <c r="AU253" s="337"/>
      <c r="AV253" s="337"/>
      <c r="AW253" s="337"/>
      <c r="AX253" s="337"/>
      <c r="AY253" s="337"/>
      <c r="AZ253" s="337"/>
      <c r="BA253" s="337"/>
      <c r="BB253" s="337"/>
      <c r="BC253" s="337"/>
      <c r="BD253" s="337"/>
      <c r="BE253" s="338"/>
      <c r="BF253" s="339"/>
      <c r="BG253" s="342">
        <f t="shared" si="18"/>
        <v>0</v>
      </c>
      <c r="BH253" s="341">
        <f t="shared" si="19"/>
        <v>0</v>
      </c>
      <c r="BI253" s="184" t="e">
        <f>IF(#REF!&lt;&gt;0,BG253/#REF!,0)</f>
        <v>#REF!</v>
      </c>
      <c r="BK253" s="147"/>
      <c r="BL253" s="133"/>
      <c r="BM253" s="121">
        <f t="shared" si="20"/>
        <v>0</v>
      </c>
      <c r="BN253" s="106">
        <f t="shared" si="23"/>
        <v>0</v>
      </c>
      <c r="BO253" s="122">
        <f t="shared" si="21"/>
        <v>0</v>
      </c>
      <c r="BP253" s="123">
        <v>0</v>
      </c>
      <c r="BQ253" s="123">
        <v>0</v>
      </c>
      <c r="BR253" s="185">
        <f t="shared" si="22"/>
        <v>0</v>
      </c>
      <c r="BS253" s="107"/>
      <c r="BT253" s="132"/>
    </row>
    <row r="254" spans="1:72" ht="15" hidden="1" customHeight="1" x14ac:dyDescent="0.25">
      <c r="A254" s="130" t="s">
        <v>4</v>
      </c>
      <c r="B254" s="563"/>
      <c r="C254" s="564"/>
      <c r="D254" s="335">
        <v>0</v>
      </c>
      <c r="E254" s="336"/>
      <c r="F254" s="337"/>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7"/>
      <c r="AY254" s="337"/>
      <c r="AZ254" s="337"/>
      <c r="BA254" s="337"/>
      <c r="BB254" s="337"/>
      <c r="BC254" s="337"/>
      <c r="BD254" s="337"/>
      <c r="BE254" s="338"/>
      <c r="BF254" s="339"/>
      <c r="BG254" s="342">
        <f t="shared" si="18"/>
        <v>0</v>
      </c>
      <c r="BH254" s="341">
        <f t="shared" si="19"/>
        <v>0</v>
      </c>
      <c r="BI254" s="184" t="e">
        <f>IF(#REF!&lt;&gt;0,BG254/#REF!,0)</f>
        <v>#REF!</v>
      </c>
      <c r="BK254" s="147"/>
      <c r="BL254" s="133"/>
      <c r="BM254" s="121">
        <f t="shared" si="20"/>
        <v>0</v>
      </c>
      <c r="BN254" s="106">
        <f t="shared" si="23"/>
        <v>0</v>
      </c>
      <c r="BO254" s="122">
        <f t="shared" si="21"/>
        <v>0</v>
      </c>
      <c r="BP254" s="123">
        <v>0</v>
      </c>
      <c r="BQ254" s="123">
        <v>0</v>
      </c>
      <c r="BR254" s="185">
        <f t="shared" si="22"/>
        <v>0</v>
      </c>
      <c r="BS254" s="107"/>
      <c r="BT254" s="132"/>
    </row>
    <row r="255" spans="1:72" ht="15" hidden="1" customHeight="1" x14ac:dyDescent="0.25">
      <c r="A255" s="130" t="s">
        <v>4</v>
      </c>
      <c r="B255" s="563"/>
      <c r="C255" s="564"/>
      <c r="D255" s="335">
        <v>0</v>
      </c>
      <c r="E255" s="336"/>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7"/>
      <c r="AY255" s="337"/>
      <c r="AZ255" s="337"/>
      <c r="BA255" s="337"/>
      <c r="BB255" s="337"/>
      <c r="BC255" s="337"/>
      <c r="BD255" s="337"/>
      <c r="BE255" s="338"/>
      <c r="BF255" s="339"/>
      <c r="BG255" s="342">
        <f t="shared" si="18"/>
        <v>0</v>
      </c>
      <c r="BH255" s="341">
        <f t="shared" si="19"/>
        <v>0</v>
      </c>
      <c r="BI255" s="184" t="e">
        <f>IF(#REF!&lt;&gt;0,BG255/#REF!,0)</f>
        <v>#REF!</v>
      </c>
      <c r="BK255" s="147"/>
      <c r="BL255" s="133"/>
      <c r="BM255" s="121">
        <f t="shared" si="20"/>
        <v>0</v>
      </c>
      <c r="BN255" s="106">
        <f t="shared" si="23"/>
        <v>0</v>
      </c>
      <c r="BO255" s="122">
        <f t="shared" si="21"/>
        <v>0</v>
      </c>
      <c r="BP255" s="123">
        <v>0</v>
      </c>
      <c r="BQ255" s="123">
        <v>0</v>
      </c>
      <c r="BR255" s="185">
        <f t="shared" si="22"/>
        <v>0</v>
      </c>
      <c r="BS255" s="107"/>
      <c r="BT255" s="132"/>
    </row>
    <row r="256" spans="1:72" ht="15" hidden="1" customHeight="1" x14ac:dyDescent="0.25">
      <c r="A256" s="130" t="s">
        <v>4</v>
      </c>
      <c r="B256" s="563"/>
      <c r="C256" s="564"/>
      <c r="D256" s="335">
        <v>0</v>
      </c>
      <c r="E256" s="336"/>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7"/>
      <c r="AY256" s="337"/>
      <c r="AZ256" s="337"/>
      <c r="BA256" s="337"/>
      <c r="BB256" s="337"/>
      <c r="BC256" s="337"/>
      <c r="BD256" s="337"/>
      <c r="BE256" s="338"/>
      <c r="BF256" s="339"/>
      <c r="BG256" s="342">
        <f t="shared" si="18"/>
        <v>0</v>
      </c>
      <c r="BH256" s="341">
        <f t="shared" si="19"/>
        <v>0</v>
      </c>
      <c r="BI256" s="184" t="e">
        <f>IF(#REF!&lt;&gt;0,BG256/#REF!,0)</f>
        <v>#REF!</v>
      </c>
      <c r="BK256" s="147"/>
      <c r="BL256" s="133"/>
      <c r="BM256" s="121">
        <f t="shared" si="20"/>
        <v>0</v>
      </c>
      <c r="BN256" s="106">
        <f t="shared" si="23"/>
        <v>0</v>
      </c>
      <c r="BO256" s="122">
        <f t="shared" si="21"/>
        <v>0</v>
      </c>
      <c r="BP256" s="123">
        <v>0</v>
      </c>
      <c r="BQ256" s="123">
        <v>0</v>
      </c>
      <c r="BR256" s="185">
        <f t="shared" si="22"/>
        <v>0</v>
      </c>
      <c r="BS256" s="107"/>
      <c r="BT256" s="132"/>
    </row>
    <row r="257" spans="1:78" ht="15" hidden="1" customHeight="1" x14ac:dyDescent="0.25">
      <c r="A257" s="130" t="s">
        <v>4</v>
      </c>
      <c r="B257" s="563"/>
      <c r="C257" s="564"/>
      <c r="D257" s="335">
        <v>0</v>
      </c>
      <c r="E257" s="336"/>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7"/>
      <c r="AY257" s="337"/>
      <c r="AZ257" s="337"/>
      <c r="BA257" s="337"/>
      <c r="BB257" s="337"/>
      <c r="BC257" s="337"/>
      <c r="BD257" s="337"/>
      <c r="BE257" s="338"/>
      <c r="BF257" s="339"/>
      <c r="BG257" s="342">
        <f t="shared" si="18"/>
        <v>0</v>
      </c>
      <c r="BH257" s="341">
        <f t="shared" si="19"/>
        <v>0</v>
      </c>
      <c r="BI257" s="184" t="e">
        <f>IF(#REF!&lt;&gt;0,BG257/#REF!,0)</f>
        <v>#REF!</v>
      </c>
      <c r="BK257" s="147"/>
      <c r="BL257" s="133"/>
      <c r="BM257" s="121">
        <f t="shared" si="20"/>
        <v>0</v>
      </c>
      <c r="BN257" s="106">
        <f t="shared" si="23"/>
        <v>0</v>
      </c>
      <c r="BO257" s="122">
        <f t="shared" si="21"/>
        <v>0</v>
      </c>
      <c r="BP257" s="123">
        <v>0</v>
      </c>
      <c r="BQ257" s="123">
        <v>0</v>
      </c>
      <c r="BR257" s="185">
        <f t="shared" si="22"/>
        <v>0</v>
      </c>
      <c r="BS257" s="107"/>
      <c r="BT257" s="132"/>
    </row>
    <row r="258" spans="1:78" ht="15" hidden="1" customHeight="1" x14ac:dyDescent="0.25">
      <c r="A258" s="187" t="s">
        <v>4</v>
      </c>
      <c r="B258" s="563"/>
      <c r="C258" s="564"/>
      <c r="D258" s="335">
        <v>0</v>
      </c>
      <c r="E258" s="336"/>
      <c r="F258" s="337"/>
      <c r="G258" s="337"/>
      <c r="H258" s="337"/>
      <c r="I258" s="337"/>
      <c r="J258" s="337"/>
      <c r="K258" s="337"/>
      <c r="L258" s="337"/>
      <c r="M258" s="337"/>
      <c r="N258" s="337"/>
      <c r="O258" s="337"/>
      <c r="P258" s="337"/>
      <c r="Q258" s="337"/>
      <c r="R258" s="337"/>
      <c r="S258" s="337"/>
      <c r="T258" s="337"/>
      <c r="U258" s="337"/>
      <c r="V258" s="337"/>
      <c r="W258" s="337"/>
      <c r="X258" s="337"/>
      <c r="Y258" s="337"/>
      <c r="Z258" s="337"/>
      <c r="AA258" s="337"/>
      <c r="AB258" s="337"/>
      <c r="AC258" s="337"/>
      <c r="AD258" s="337"/>
      <c r="AE258" s="337"/>
      <c r="AF258" s="337"/>
      <c r="AG258" s="337"/>
      <c r="AH258" s="337"/>
      <c r="AI258" s="337"/>
      <c r="AJ258" s="337"/>
      <c r="AK258" s="337"/>
      <c r="AL258" s="337"/>
      <c r="AM258" s="337"/>
      <c r="AN258" s="337"/>
      <c r="AO258" s="337"/>
      <c r="AP258" s="337"/>
      <c r="AQ258" s="337"/>
      <c r="AR258" s="337"/>
      <c r="AS258" s="337"/>
      <c r="AT258" s="337"/>
      <c r="AU258" s="337"/>
      <c r="AV258" s="337"/>
      <c r="AW258" s="337"/>
      <c r="AX258" s="337"/>
      <c r="AY258" s="337"/>
      <c r="AZ258" s="337"/>
      <c r="BA258" s="337"/>
      <c r="BB258" s="337"/>
      <c r="BC258" s="337"/>
      <c r="BD258" s="337"/>
      <c r="BE258" s="338"/>
      <c r="BF258" s="339"/>
      <c r="BG258" s="342">
        <f t="shared" si="18"/>
        <v>0</v>
      </c>
      <c r="BH258" s="341">
        <f t="shared" si="19"/>
        <v>0</v>
      </c>
      <c r="BI258" s="184" t="e">
        <f>IF(#REF!&lt;&gt;0,BG258/#REF!,0)</f>
        <v>#REF!</v>
      </c>
      <c r="BK258" s="147"/>
      <c r="BL258" s="133"/>
      <c r="BM258" s="121">
        <f t="shared" si="20"/>
        <v>0</v>
      </c>
      <c r="BN258" s="106">
        <f t="shared" si="23"/>
        <v>0</v>
      </c>
      <c r="BO258" s="122">
        <f t="shared" si="21"/>
        <v>0</v>
      </c>
      <c r="BP258" s="123">
        <v>0</v>
      </c>
      <c r="BQ258" s="123">
        <v>0</v>
      </c>
      <c r="BR258" s="185">
        <f t="shared" si="22"/>
        <v>0</v>
      </c>
      <c r="BS258" s="107"/>
      <c r="BT258" s="132"/>
    </row>
    <row r="259" spans="1:78" s="6" customFormat="1" ht="14.4" x14ac:dyDescent="0.3">
      <c r="A259" s="188" t="s">
        <v>76</v>
      </c>
      <c r="B259" s="65"/>
      <c r="C259" s="65"/>
      <c r="D259" s="65"/>
      <c r="E259" s="176"/>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196" t="s">
        <v>6</v>
      </c>
      <c r="BH259" s="196" t="s">
        <v>2</v>
      </c>
      <c r="BK259" s="189"/>
      <c r="BL259" s="190"/>
      <c r="BM259" s="191"/>
      <c r="BN259" s="192"/>
      <c r="BP259" s="193"/>
      <c r="BQ259" s="193"/>
      <c r="BR259" s="193"/>
      <c r="BS259" s="149"/>
      <c r="BT259" s="76"/>
      <c r="BV259" s="243"/>
      <c r="BW259" s="243"/>
      <c r="BX259" s="243"/>
      <c r="BY259" s="243"/>
      <c r="BZ259" s="243"/>
    </row>
    <row r="260" spans="1:78" ht="14.4" x14ac:dyDescent="0.3">
      <c r="B260" s="343"/>
      <c r="C260" s="343"/>
      <c r="D260" s="344"/>
      <c r="E260" s="344" t="s">
        <v>73</v>
      </c>
      <c r="F260" s="345">
        <f t="shared" ref="F260:BH260" si="24">SUM(F9:F258)</f>
        <v>0</v>
      </c>
      <c r="G260" s="345">
        <f t="shared" si="24"/>
        <v>0</v>
      </c>
      <c r="H260" s="345">
        <f t="shared" si="24"/>
        <v>0</v>
      </c>
      <c r="I260" s="345">
        <f t="shared" si="24"/>
        <v>0</v>
      </c>
      <c r="J260" s="345">
        <f t="shared" si="24"/>
        <v>0</v>
      </c>
      <c r="K260" s="345">
        <f t="shared" si="24"/>
        <v>0</v>
      </c>
      <c r="L260" s="345">
        <f t="shared" si="24"/>
        <v>0</v>
      </c>
      <c r="M260" s="345">
        <f t="shared" si="24"/>
        <v>0</v>
      </c>
      <c r="N260" s="345">
        <f t="shared" si="24"/>
        <v>0</v>
      </c>
      <c r="O260" s="345">
        <f t="shared" si="24"/>
        <v>0</v>
      </c>
      <c r="P260" s="345">
        <f t="shared" si="24"/>
        <v>0</v>
      </c>
      <c r="Q260" s="345">
        <f t="shared" si="24"/>
        <v>0</v>
      </c>
      <c r="R260" s="345">
        <f t="shared" si="24"/>
        <v>0</v>
      </c>
      <c r="S260" s="345">
        <f t="shared" si="24"/>
        <v>0</v>
      </c>
      <c r="T260" s="345">
        <f t="shared" si="24"/>
        <v>0</v>
      </c>
      <c r="U260" s="345">
        <f t="shared" si="24"/>
        <v>0</v>
      </c>
      <c r="V260" s="345">
        <f t="shared" si="24"/>
        <v>0</v>
      </c>
      <c r="W260" s="345">
        <f t="shared" si="24"/>
        <v>0</v>
      </c>
      <c r="X260" s="345">
        <f t="shared" si="24"/>
        <v>0</v>
      </c>
      <c r="Y260" s="345">
        <f t="shared" si="24"/>
        <v>0</v>
      </c>
      <c r="Z260" s="345">
        <f t="shared" si="24"/>
        <v>0</v>
      </c>
      <c r="AA260" s="345">
        <f t="shared" si="24"/>
        <v>0</v>
      </c>
      <c r="AB260" s="345">
        <f t="shared" si="24"/>
        <v>0</v>
      </c>
      <c r="AC260" s="345">
        <f t="shared" si="24"/>
        <v>0</v>
      </c>
      <c r="AD260" s="345">
        <f t="shared" si="24"/>
        <v>0</v>
      </c>
      <c r="AE260" s="345">
        <f t="shared" si="24"/>
        <v>0</v>
      </c>
      <c r="AF260" s="345">
        <f t="shared" si="24"/>
        <v>0</v>
      </c>
      <c r="AG260" s="345">
        <f t="shared" si="24"/>
        <v>0</v>
      </c>
      <c r="AH260" s="345">
        <f t="shared" si="24"/>
        <v>0</v>
      </c>
      <c r="AI260" s="345">
        <f t="shared" si="24"/>
        <v>0</v>
      </c>
      <c r="AJ260" s="345">
        <f t="shared" si="24"/>
        <v>0</v>
      </c>
      <c r="AK260" s="345">
        <f t="shared" si="24"/>
        <v>0</v>
      </c>
      <c r="AL260" s="345">
        <f t="shared" si="24"/>
        <v>0</v>
      </c>
      <c r="AM260" s="345">
        <f t="shared" si="24"/>
        <v>0</v>
      </c>
      <c r="AN260" s="345">
        <f t="shared" si="24"/>
        <v>0</v>
      </c>
      <c r="AO260" s="345">
        <f t="shared" si="24"/>
        <v>0</v>
      </c>
      <c r="AP260" s="345">
        <f t="shared" si="24"/>
        <v>0</v>
      </c>
      <c r="AQ260" s="345">
        <f t="shared" si="24"/>
        <v>0</v>
      </c>
      <c r="AR260" s="345">
        <f t="shared" si="24"/>
        <v>0</v>
      </c>
      <c r="AS260" s="345">
        <f t="shared" si="24"/>
        <v>0</v>
      </c>
      <c r="AT260" s="345">
        <f t="shared" si="24"/>
        <v>0</v>
      </c>
      <c r="AU260" s="345">
        <f t="shared" si="24"/>
        <v>0</v>
      </c>
      <c r="AV260" s="345">
        <f t="shared" si="24"/>
        <v>0</v>
      </c>
      <c r="AW260" s="345">
        <f t="shared" si="24"/>
        <v>0</v>
      </c>
      <c r="AX260" s="345">
        <f t="shared" si="24"/>
        <v>0</v>
      </c>
      <c r="AY260" s="345">
        <f t="shared" si="24"/>
        <v>0</v>
      </c>
      <c r="AZ260" s="345">
        <f t="shared" si="24"/>
        <v>0</v>
      </c>
      <c r="BA260" s="345">
        <f t="shared" si="24"/>
        <v>0</v>
      </c>
      <c r="BB260" s="345">
        <f t="shared" si="24"/>
        <v>0</v>
      </c>
      <c r="BC260" s="345">
        <f>SUM(BC9:BC258)</f>
        <v>0</v>
      </c>
      <c r="BD260" s="345">
        <f>SUM(BD9:BD258)</f>
        <v>0</v>
      </c>
      <c r="BE260" s="65"/>
      <c r="BF260" s="346">
        <f>SUM(BF9:BF258)</f>
        <v>0</v>
      </c>
      <c r="BG260" s="346">
        <f>SUM(BG9:BG258)</f>
        <v>0</v>
      </c>
      <c r="BH260" s="347">
        <f t="shared" si="24"/>
        <v>0</v>
      </c>
      <c r="BK260" s="147"/>
      <c r="BL260" s="133"/>
      <c r="BM260" s="194">
        <f>COUNTIF(BO9:BO259,"&gt;1")</f>
        <v>0</v>
      </c>
      <c r="BN260" s="183">
        <f>SUM(BN9:BN259)</f>
        <v>0</v>
      </c>
      <c r="BO260" s="195">
        <f>SUM(BO9:BO259)</f>
        <v>0</v>
      </c>
      <c r="BP260" s="195">
        <f>SUM(BP9:BP259)</f>
        <v>0</v>
      </c>
      <c r="BQ260" s="195">
        <f>SUM(BQ9:BQ259)</f>
        <v>0</v>
      </c>
      <c r="BR260" s="195">
        <f>SUM(BR9:BR259)</f>
        <v>0</v>
      </c>
    </row>
    <row r="261" spans="1:78" s="1" customFormat="1" ht="13.2" customHeight="1" x14ac:dyDescent="0.3">
      <c r="A261" s="130"/>
      <c r="B261" s="344" t="s">
        <v>75</v>
      </c>
      <c r="C261" s="349">
        <f>COUNTA(B9:B258)</f>
        <v>0</v>
      </c>
      <c r="D261" s="348"/>
      <c r="E261" s="344" t="s">
        <v>74</v>
      </c>
      <c r="F261" s="349">
        <f>COUNTIF(F9:F259,"&gt;0")</f>
        <v>0</v>
      </c>
      <c r="G261" s="349">
        <f t="shared" ref="G261:BB261" si="25">COUNTIF(G9:G259,"&gt;0")</f>
        <v>0</v>
      </c>
      <c r="H261" s="349">
        <f t="shared" si="25"/>
        <v>0</v>
      </c>
      <c r="I261" s="349">
        <f t="shared" si="25"/>
        <v>0</v>
      </c>
      <c r="J261" s="349">
        <f t="shared" si="25"/>
        <v>0</v>
      </c>
      <c r="K261" s="349">
        <f t="shared" si="25"/>
        <v>0</v>
      </c>
      <c r="L261" s="349">
        <f t="shared" si="25"/>
        <v>0</v>
      </c>
      <c r="M261" s="349">
        <f t="shared" si="25"/>
        <v>0</v>
      </c>
      <c r="N261" s="349">
        <f t="shared" si="25"/>
        <v>0</v>
      </c>
      <c r="O261" s="349">
        <f t="shared" si="25"/>
        <v>0</v>
      </c>
      <c r="P261" s="349">
        <f t="shared" si="25"/>
        <v>0</v>
      </c>
      <c r="Q261" s="349">
        <f t="shared" si="25"/>
        <v>0</v>
      </c>
      <c r="R261" s="349">
        <f t="shared" si="25"/>
        <v>0</v>
      </c>
      <c r="S261" s="349">
        <f t="shared" si="25"/>
        <v>0</v>
      </c>
      <c r="T261" s="349">
        <f t="shared" si="25"/>
        <v>0</v>
      </c>
      <c r="U261" s="349">
        <f t="shared" si="25"/>
        <v>0</v>
      </c>
      <c r="V261" s="349">
        <f t="shared" si="25"/>
        <v>0</v>
      </c>
      <c r="W261" s="349">
        <f t="shared" si="25"/>
        <v>0</v>
      </c>
      <c r="X261" s="349">
        <f t="shared" si="25"/>
        <v>0</v>
      </c>
      <c r="Y261" s="349">
        <f t="shared" si="25"/>
        <v>0</v>
      </c>
      <c r="Z261" s="349">
        <f t="shared" si="25"/>
        <v>0</v>
      </c>
      <c r="AA261" s="349">
        <f t="shared" si="25"/>
        <v>0</v>
      </c>
      <c r="AB261" s="349">
        <f t="shared" si="25"/>
        <v>0</v>
      </c>
      <c r="AC261" s="349">
        <f t="shared" si="25"/>
        <v>0</v>
      </c>
      <c r="AD261" s="349">
        <f t="shared" si="25"/>
        <v>0</v>
      </c>
      <c r="AE261" s="349">
        <f t="shared" si="25"/>
        <v>0</v>
      </c>
      <c r="AF261" s="349">
        <f t="shared" si="25"/>
        <v>0</v>
      </c>
      <c r="AG261" s="349">
        <f t="shared" si="25"/>
        <v>0</v>
      </c>
      <c r="AH261" s="349">
        <f t="shared" si="25"/>
        <v>0</v>
      </c>
      <c r="AI261" s="349">
        <f t="shared" si="25"/>
        <v>0</v>
      </c>
      <c r="AJ261" s="349">
        <f t="shared" si="25"/>
        <v>0</v>
      </c>
      <c r="AK261" s="349">
        <f t="shared" si="25"/>
        <v>0</v>
      </c>
      <c r="AL261" s="349">
        <f t="shared" si="25"/>
        <v>0</v>
      </c>
      <c r="AM261" s="349">
        <f t="shared" si="25"/>
        <v>0</v>
      </c>
      <c r="AN261" s="349">
        <f t="shared" si="25"/>
        <v>0</v>
      </c>
      <c r="AO261" s="349">
        <f t="shared" si="25"/>
        <v>0</v>
      </c>
      <c r="AP261" s="349">
        <f t="shared" si="25"/>
        <v>0</v>
      </c>
      <c r="AQ261" s="349">
        <f t="shared" si="25"/>
        <v>0</v>
      </c>
      <c r="AR261" s="349">
        <f t="shared" si="25"/>
        <v>0</v>
      </c>
      <c r="AS261" s="349">
        <f t="shared" si="25"/>
        <v>0</v>
      </c>
      <c r="AT261" s="349">
        <f t="shared" si="25"/>
        <v>0</v>
      </c>
      <c r="AU261" s="349">
        <f t="shared" si="25"/>
        <v>0</v>
      </c>
      <c r="AV261" s="349">
        <f t="shared" si="25"/>
        <v>0</v>
      </c>
      <c r="AW261" s="349">
        <f t="shared" si="25"/>
        <v>0</v>
      </c>
      <c r="AX261" s="349">
        <f t="shared" si="25"/>
        <v>0</v>
      </c>
      <c r="AY261" s="349">
        <f t="shared" si="25"/>
        <v>0</v>
      </c>
      <c r="AZ261" s="349">
        <f t="shared" si="25"/>
        <v>0</v>
      </c>
      <c r="BA261" s="349">
        <f t="shared" si="25"/>
        <v>0</v>
      </c>
      <c r="BB261" s="349">
        <f t="shared" si="25"/>
        <v>0</v>
      </c>
      <c r="BC261" s="349">
        <f>COUNTIF(BB9:BB259,"&gt;0")</f>
        <v>0</v>
      </c>
      <c r="BD261" s="349">
        <f>COUNTIF(BC9:BC259,"&gt;0")</f>
        <v>0</v>
      </c>
      <c r="BE261" s="348"/>
      <c r="BF261" s="348"/>
      <c r="BG261" s="296" t="s">
        <v>142</v>
      </c>
      <c r="BH261" s="350">
        <f>COUNTIF(BH9:BH37,"&gt;1")</f>
        <v>0</v>
      </c>
      <c r="BK261" s="197"/>
      <c r="BL261" s="198"/>
      <c r="BM261" s="199" t="s">
        <v>7</v>
      </c>
      <c r="BN261" s="196" t="s">
        <v>8</v>
      </c>
      <c r="BO261" s="196" t="s">
        <v>9</v>
      </c>
      <c r="BP261" s="16"/>
      <c r="BQ261" s="16"/>
      <c r="BR261" s="68"/>
      <c r="BS261" s="110"/>
      <c r="BV261" s="2"/>
      <c r="BW261" s="2"/>
      <c r="BX261" s="2"/>
      <c r="BY261" s="2"/>
      <c r="BZ261" s="2"/>
    </row>
    <row r="262" spans="1:78" x14ac:dyDescent="0.25">
      <c r="B262" s="66"/>
      <c r="C262" s="66"/>
      <c r="D262" s="66"/>
      <c r="E262" s="200"/>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66"/>
      <c r="BH262" s="66"/>
      <c r="BI262" s="6"/>
      <c r="BJ262" s="6"/>
      <c r="BK262" s="189"/>
      <c r="BL262" s="190"/>
      <c r="BM262" s="201"/>
      <c r="BN262" s="168"/>
      <c r="BO262" s="6"/>
      <c r="BP262" s="19"/>
      <c r="BQ262" s="19"/>
      <c r="BR262" s="27"/>
      <c r="BT262" s="6"/>
    </row>
    <row r="263" spans="1:78" s="64" customFormat="1" ht="21" customHeight="1" thickBot="1" x14ac:dyDescent="0.35">
      <c r="B263" s="448" t="s">
        <v>116</v>
      </c>
      <c r="C263" s="449"/>
      <c r="D263" s="449"/>
      <c r="E263" s="450"/>
      <c r="F263" s="457"/>
      <c r="G263" s="457"/>
      <c r="H263" s="457"/>
      <c r="I263" s="457"/>
      <c r="J263" s="457"/>
      <c r="K263" s="457"/>
      <c r="L263" s="457"/>
      <c r="M263" s="457"/>
      <c r="N263" s="457"/>
      <c r="O263" s="457"/>
      <c r="P263" s="457"/>
      <c r="Q263" s="457"/>
      <c r="R263" s="457"/>
      <c r="S263" s="457"/>
      <c r="T263" s="351"/>
      <c r="U263" s="351"/>
      <c r="V263" s="351"/>
      <c r="W263" s="351"/>
      <c r="X263" s="351"/>
      <c r="Y263" s="351"/>
      <c r="Z263" s="351"/>
      <c r="AA263" s="351"/>
      <c r="AB263" s="351"/>
      <c r="AC263" s="351"/>
      <c r="AD263" s="351"/>
      <c r="AE263" s="351"/>
      <c r="AF263" s="351"/>
      <c r="AG263" s="351"/>
      <c r="AH263" s="351"/>
      <c r="AI263" s="351"/>
      <c r="AJ263" s="351"/>
      <c r="AK263" s="351"/>
      <c r="AL263" s="351"/>
      <c r="AM263" s="351"/>
      <c r="AN263" s="351"/>
      <c r="AO263" s="351"/>
      <c r="AP263" s="351"/>
      <c r="AQ263" s="351"/>
      <c r="AR263" s="351"/>
      <c r="AS263" s="351"/>
      <c r="AT263" s="351"/>
      <c r="AU263" s="351"/>
      <c r="AV263" s="351"/>
      <c r="AW263" s="351"/>
      <c r="AX263" s="351"/>
      <c r="AY263" s="351"/>
      <c r="AZ263" s="351"/>
      <c r="BA263" s="351"/>
      <c r="BB263" s="351"/>
      <c r="BC263" s="351"/>
      <c r="BD263" s="351"/>
      <c r="BE263" s="352"/>
      <c r="BF263" s="352"/>
      <c r="BG263" s="343"/>
      <c r="BH263" s="343"/>
      <c r="BI263" s="202"/>
      <c r="BK263" s="203"/>
      <c r="BL263" s="204"/>
      <c r="BM263" s="205"/>
      <c r="BN263" s="206"/>
      <c r="BO263" s="12"/>
      <c r="BP263" s="63"/>
      <c r="BQ263" s="63"/>
      <c r="BR263" s="62"/>
      <c r="BS263" s="113"/>
      <c r="BU263" s="12"/>
      <c r="BV263" s="15"/>
      <c r="BW263" s="15"/>
      <c r="BX263" s="15"/>
      <c r="BY263" s="15"/>
      <c r="BZ263" s="15"/>
    </row>
    <row r="264" spans="1:78" s="6" customFormat="1" ht="15" thickBot="1" x14ac:dyDescent="0.35">
      <c r="A264" s="207"/>
      <c r="B264" s="326" t="s">
        <v>10</v>
      </c>
      <c r="C264" s="328"/>
      <c r="D264" s="328"/>
      <c r="E264" s="176"/>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343"/>
      <c r="BH264" s="343"/>
      <c r="BK264" s="189"/>
      <c r="BL264" s="190"/>
      <c r="BM264" s="278">
        <v>350</v>
      </c>
      <c r="BN264" s="280" t="s">
        <v>98</v>
      </c>
      <c r="BO264" s="142"/>
      <c r="BP264" s="18"/>
      <c r="BQ264" s="18"/>
      <c r="BR264" s="120"/>
      <c r="BS264" s="111"/>
      <c r="BV264" s="243"/>
      <c r="BW264" s="243"/>
      <c r="BX264" s="243"/>
      <c r="BY264" s="243"/>
      <c r="BZ264" s="243"/>
    </row>
    <row r="265" spans="1:78" s="1" customFormat="1" ht="66" hidden="1" customHeight="1" x14ac:dyDescent="0.3">
      <c r="A265" s="130"/>
      <c r="B265" s="353"/>
      <c r="C265" s="348"/>
      <c r="D265" s="348"/>
      <c r="E265" s="354"/>
      <c r="F265" s="418" t="str">
        <f t="shared" ref="F265:BD265" si="26">IF(F1&lt;&gt;"",F1,"")</f>
        <v/>
      </c>
      <c r="G265" s="418" t="str">
        <f t="shared" si="26"/>
        <v/>
      </c>
      <c r="H265" s="418" t="str">
        <f t="shared" si="26"/>
        <v/>
      </c>
      <c r="I265" s="418" t="str">
        <f t="shared" si="26"/>
        <v/>
      </c>
      <c r="J265" s="418" t="str">
        <f t="shared" si="26"/>
        <v/>
      </c>
      <c r="K265" s="418" t="str">
        <f t="shared" si="26"/>
        <v/>
      </c>
      <c r="L265" s="418" t="str">
        <f t="shared" si="26"/>
        <v/>
      </c>
      <c r="M265" s="418" t="str">
        <f t="shared" si="26"/>
        <v/>
      </c>
      <c r="N265" s="418" t="str">
        <f t="shared" si="26"/>
        <v/>
      </c>
      <c r="O265" s="418" t="str">
        <f t="shared" si="26"/>
        <v/>
      </c>
      <c r="P265" s="342" t="str">
        <f t="shared" si="26"/>
        <v/>
      </c>
      <c r="Q265" s="342" t="str">
        <f t="shared" si="26"/>
        <v/>
      </c>
      <c r="R265" s="342" t="str">
        <f t="shared" si="26"/>
        <v/>
      </c>
      <c r="S265" s="342" t="str">
        <f t="shared" si="26"/>
        <v/>
      </c>
      <c r="T265" s="342" t="str">
        <f t="shared" si="26"/>
        <v/>
      </c>
      <c r="U265" s="342" t="str">
        <f t="shared" si="26"/>
        <v/>
      </c>
      <c r="V265" s="342" t="str">
        <f t="shared" si="26"/>
        <v/>
      </c>
      <c r="W265" s="342" t="str">
        <f t="shared" si="26"/>
        <v/>
      </c>
      <c r="X265" s="342" t="str">
        <f t="shared" si="26"/>
        <v/>
      </c>
      <c r="Y265" s="342" t="str">
        <f t="shared" si="26"/>
        <v/>
      </c>
      <c r="Z265" s="342" t="str">
        <f t="shared" si="26"/>
        <v/>
      </c>
      <c r="AA265" s="342" t="str">
        <f t="shared" si="26"/>
        <v/>
      </c>
      <c r="AB265" s="342" t="str">
        <f t="shared" si="26"/>
        <v/>
      </c>
      <c r="AC265" s="342" t="str">
        <f t="shared" si="26"/>
        <v/>
      </c>
      <c r="AD265" s="342" t="str">
        <f t="shared" si="26"/>
        <v/>
      </c>
      <c r="AE265" s="342" t="str">
        <f t="shared" si="26"/>
        <v/>
      </c>
      <c r="AF265" s="342" t="str">
        <f t="shared" si="26"/>
        <v/>
      </c>
      <c r="AG265" s="342" t="str">
        <f t="shared" si="26"/>
        <v/>
      </c>
      <c r="AH265" s="342" t="str">
        <f t="shared" si="26"/>
        <v/>
      </c>
      <c r="AI265" s="342" t="str">
        <f t="shared" si="26"/>
        <v/>
      </c>
      <c r="AJ265" s="342" t="str">
        <f t="shared" si="26"/>
        <v/>
      </c>
      <c r="AK265" s="342" t="str">
        <f t="shared" si="26"/>
        <v/>
      </c>
      <c r="AL265" s="342" t="str">
        <f t="shared" si="26"/>
        <v/>
      </c>
      <c r="AM265" s="342" t="str">
        <f t="shared" si="26"/>
        <v/>
      </c>
      <c r="AN265" s="342" t="str">
        <f t="shared" si="26"/>
        <v/>
      </c>
      <c r="AO265" s="342" t="str">
        <f t="shared" si="26"/>
        <v/>
      </c>
      <c r="AP265" s="342" t="str">
        <f t="shared" si="26"/>
        <v/>
      </c>
      <c r="AQ265" s="342" t="str">
        <f t="shared" si="26"/>
        <v/>
      </c>
      <c r="AR265" s="342" t="str">
        <f t="shared" si="26"/>
        <v/>
      </c>
      <c r="AS265" s="342" t="str">
        <f t="shared" si="26"/>
        <v/>
      </c>
      <c r="AT265" s="342" t="str">
        <f t="shared" si="26"/>
        <v/>
      </c>
      <c r="AU265" s="342" t="str">
        <f t="shared" si="26"/>
        <v/>
      </c>
      <c r="AV265" s="342" t="str">
        <f t="shared" si="26"/>
        <v/>
      </c>
      <c r="AW265" s="342" t="str">
        <f t="shared" si="26"/>
        <v/>
      </c>
      <c r="AX265" s="342" t="str">
        <f t="shared" si="26"/>
        <v/>
      </c>
      <c r="AY265" s="342" t="str">
        <f t="shared" si="26"/>
        <v/>
      </c>
      <c r="AZ265" s="342" t="str">
        <f t="shared" si="26"/>
        <v/>
      </c>
      <c r="BA265" s="342" t="str">
        <f t="shared" si="26"/>
        <v/>
      </c>
      <c r="BB265" s="342" t="str">
        <f t="shared" si="26"/>
        <v/>
      </c>
      <c r="BC265" s="342" t="str">
        <f t="shared" si="26"/>
        <v/>
      </c>
      <c r="BD265" s="342" t="str">
        <f t="shared" si="26"/>
        <v/>
      </c>
      <c r="BE265" s="348"/>
      <c r="BF265" s="348"/>
      <c r="BG265" s="343"/>
      <c r="BH265" s="343"/>
      <c r="BK265" s="197"/>
      <c r="BL265" s="198"/>
      <c r="BM265" s="23"/>
      <c r="BN265" s="128"/>
      <c r="BP265" s="16"/>
      <c r="BQ265" s="16"/>
      <c r="BR265" s="24"/>
      <c r="BS265" s="110"/>
      <c r="BV265" s="2"/>
      <c r="BW265" s="2"/>
      <c r="BX265" s="2"/>
      <c r="BY265" s="2"/>
      <c r="BZ265" s="2"/>
    </row>
    <row r="266" spans="1:78" s="1" customFormat="1" ht="15" customHeight="1" x14ac:dyDescent="0.3">
      <c r="A266" s="130"/>
      <c r="B266" s="353"/>
      <c r="C266" s="348"/>
      <c r="D266" s="348"/>
      <c r="E266" s="354"/>
      <c r="F266" s="419"/>
      <c r="G266" s="419"/>
      <c r="H266" s="419"/>
      <c r="I266" s="419"/>
      <c r="J266" s="419"/>
      <c r="K266" s="419"/>
      <c r="L266" s="419"/>
      <c r="M266" s="419"/>
      <c r="N266" s="419"/>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348"/>
      <c r="BF266" s="348"/>
      <c r="BG266" s="343"/>
      <c r="BH266" s="343"/>
      <c r="BK266" s="197"/>
      <c r="BL266" s="198"/>
      <c r="BM266" s="23"/>
      <c r="BN266" s="128"/>
      <c r="BP266" s="16"/>
      <c r="BQ266" s="16"/>
      <c r="BR266" s="24"/>
      <c r="BS266" s="110"/>
      <c r="BV266" s="2"/>
      <c r="BW266" s="2"/>
      <c r="BX266" s="2"/>
      <c r="BY266" s="2"/>
      <c r="BZ266" s="2"/>
    </row>
    <row r="267" spans="1:78" s="12" customFormat="1" ht="52.8" x14ac:dyDescent="0.25">
      <c r="A267" s="210"/>
      <c r="B267" s="458" t="s">
        <v>54</v>
      </c>
      <c r="C267" s="459" t="s">
        <v>83</v>
      </c>
      <c r="D267" s="459" t="s">
        <v>55</v>
      </c>
      <c r="E267" s="453" t="s">
        <v>173</v>
      </c>
      <c r="F267" s="460" t="s">
        <v>122</v>
      </c>
      <c r="G267" s="461"/>
      <c r="H267" s="461"/>
      <c r="I267" s="461"/>
      <c r="J267" s="461"/>
      <c r="K267" s="461"/>
      <c r="L267" s="461"/>
      <c r="M267" s="461"/>
      <c r="N267" s="461"/>
      <c r="O267" s="461"/>
      <c r="P267" s="461"/>
      <c r="Q267" s="461"/>
      <c r="R267" s="461"/>
      <c r="S267" s="461"/>
      <c r="T267" s="413"/>
      <c r="U267" s="413"/>
      <c r="V267" s="413"/>
      <c r="W267" s="413"/>
      <c r="X267" s="413"/>
      <c r="Y267" s="413"/>
      <c r="Z267" s="413"/>
      <c r="AA267" s="413"/>
      <c r="AB267" s="413"/>
      <c r="AC267" s="413"/>
      <c r="AD267" s="413"/>
      <c r="AE267" s="413"/>
      <c r="AF267" s="413"/>
      <c r="AG267" s="413"/>
      <c r="AH267" s="413"/>
      <c r="AI267" s="413"/>
      <c r="AJ267" s="413"/>
      <c r="AK267" s="413"/>
      <c r="AL267" s="413"/>
      <c r="AM267" s="413"/>
      <c r="AN267" s="413"/>
      <c r="AO267" s="413"/>
      <c r="AP267" s="413"/>
      <c r="AQ267" s="413"/>
      <c r="AR267" s="413"/>
      <c r="AS267" s="413"/>
      <c r="AT267" s="413"/>
      <c r="AU267" s="413"/>
      <c r="AV267" s="413"/>
      <c r="AW267" s="413"/>
      <c r="AX267" s="413"/>
      <c r="AY267" s="413"/>
      <c r="AZ267" s="413"/>
      <c r="BA267" s="413"/>
      <c r="BB267" s="413"/>
      <c r="BC267" s="413"/>
      <c r="BD267" s="413"/>
      <c r="BE267" s="65"/>
      <c r="BF267" s="65"/>
      <c r="BG267" s="176" t="s">
        <v>6</v>
      </c>
      <c r="BH267" s="212" t="s">
        <v>11</v>
      </c>
      <c r="BK267" s="213"/>
      <c r="BL267" s="214"/>
      <c r="BM267" s="181" t="s">
        <v>12</v>
      </c>
      <c r="BN267" s="181" t="s">
        <v>97</v>
      </c>
      <c r="BO267" s="181" t="s">
        <v>96</v>
      </c>
      <c r="BP267" s="181" t="s">
        <v>94</v>
      </c>
      <c r="BQ267" s="181" t="s">
        <v>108</v>
      </c>
      <c r="BR267" s="215" t="s">
        <v>95</v>
      </c>
      <c r="BS267" s="107" t="s">
        <v>31</v>
      </c>
      <c r="BV267" s="282"/>
      <c r="BW267" s="282"/>
      <c r="BX267" s="282"/>
      <c r="BY267" s="282"/>
      <c r="BZ267" s="282"/>
    </row>
    <row r="268" spans="1:78" s="6" customFormat="1" ht="14.4" x14ac:dyDescent="0.3">
      <c r="A268" s="207"/>
      <c r="B268" s="355"/>
      <c r="C268" s="336"/>
      <c r="D268" s="356">
        <v>0</v>
      </c>
      <c r="E268" s="408">
        <f t="shared" ref="E268:E317" si="27">MIN(D268/232,$BM$264)</f>
        <v>0</v>
      </c>
      <c r="F268" s="337"/>
      <c r="G268" s="337"/>
      <c r="H268" s="337"/>
      <c r="I268" s="337"/>
      <c r="J268" s="337"/>
      <c r="K268" s="337"/>
      <c r="L268" s="337"/>
      <c r="M268" s="337"/>
      <c r="N268" s="337"/>
      <c r="O268" s="337"/>
      <c r="P268" s="337"/>
      <c r="Q268" s="337"/>
      <c r="R268" s="337"/>
      <c r="S268" s="337"/>
      <c r="T268" s="337"/>
      <c r="U268" s="337"/>
      <c r="V268" s="337"/>
      <c r="W268" s="337"/>
      <c r="X268" s="337"/>
      <c r="Y268" s="337"/>
      <c r="Z268" s="337"/>
      <c r="AA268" s="337"/>
      <c r="AB268" s="337"/>
      <c r="AC268" s="337"/>
      <c r="AD268" s="337"/>
      <c r="AE268" s="337"/>
      <c r="AF268" s="337"/>
      <c r="AG268" s="337"/>
      <c r="AH268" s="337"/>
      <c r="AI268" s="337"/>
      <c r="AJ268" s="337"/>
      <c r="AK268" s="337"/>
      <c r="AL268" s="337"/>
      <c r="AM268" s="337"/>
      <c r="AN268" s="337"/>
      <c r="AO268" s="337"/>
      <c r="AP268" s="337"/>
      <c r="AQ268" s="337"/>
      <c r="AR268" s="337"/>
      <c r="AS268" s="337"/>
      <c r="AT268" s="337"/>
      <c r="AU268" s="337"/>
      <c r="AV268" s="337"/>
      <c r="AW268" s="337"/>
      <c r="AX268" s="337"/>
      <c r="AY268" s="337"/>
      <c r="AZ268" s="337"/>
      <c r="BA268" s="337"/>
      <c r="BB268" s="337"/>
      <c r="BC268" s="337"/>
      <c r="BD268" s="337"/>
      <c r="BE268" s="65"/>
      <c r="BF268" s="65"/>
      <c r="BG268" s="342">
        <f t="shared" ref="BG268:BG317" si="28">SUM(F268:BD268)</f>
        <v>0</v>
      </c>
      <c r="BH268" s="357">
        <f t="shared" ref="BH268:BH317" si="29">E268*BG268</f>
        <v>0</v>
      </c>
      <c r="BI268" s="216"/>
      <c r="BJ268" s="207">
        <v>350</v>
      </c>
      <c r="BK268" s="217"/>
      <c r="BL268" s="218"/>
      <c r="BM268" s="118">
        <f t="shared" ref="BM268:BM317" si="30">MIN(E268,$BM$264)</f>
        <v>0</v>
      </c>
      <c r="BN268" s="9">
        <f t="shared" ref="BN268:BN317" si="31">BG268</f>
        <v>0</v>
      </c>
      <c r="BO268" s="219">
        <f>BM268*BN268</f>
        <v>0</v>
      </c>
      <c r="BP268" s="123">
        <v>0</v>
      </c>
      <c r="BQ268" s="123">
        <v>0</v>
      </c>
      <c r="BR268" s="219">
        <f>BH268-BO268-BP268-BQ268</f>
        <v>0</v>
      </c>
      <c r="BS268" s="107"/>
      <c r="BV268" s="243"/>
      <c r="BW268" s="243"/>
      <c r="BX268" s="243"/>
      <c r="BY268" s="243"/>
      <c r="BZ268" s="243"/>
    </row>
    <row r="269" spans="1:78" s="18" customFormat="1" ht="14.4" x14ac:dyDescent="0.3">
      <c r="A269" s="220"/>
      <c r="B269" s="355"/>
      <c r="C269" s="336"/>
      <c r="D269" s="356">
        <v>0</v>
      </c>
      <c r="E269" s="408">
        <f t="shared" si="27"/>
        <v>0</v>
      </c>
      <c r="F269" s="337"/>
      <c r="G269" s="337"/>
      <c r="H269" s="337"/>
      <c r="I269" s="337"/>
      <c r="J269" s="337"/>
      <c r="K269" s="337"/>
      <c r="L269" s="337"/>
      <c r="M269" s="337"/>
      <c r="N269" s="337"/>
      <c r="O269" s="337"/>
      <c r="P269" s="337"/>
      <c r="Q269" s="337"/>
      <c r="R269" s="337"/>
      <c r="S269" s="337"/>
      <c r="T269" s="337"/>
      <c r="U269" s="337"/>
      <c r="V269" s="337"/>
      <c r="W269" s="337"/>
      <c r="X269" s="337"/>
      <c r="Y269" s="337"/>
      <c r="Z269" s="337"/>
      <c r="AA269" s="337"/>
      <c r="AB269" s="337"/>
      <c r="AC269" s="337"/>
      <c r="AD269" s="337"/>
      <c r="AE269" s="337"/>
      <c r="AF269" s="337"/>
      <c r="AG269" s="337"/>
      <c r="AH269" s="337"/>
      <c r="AI269" s="337"/>
      <c r="AJ269" s="337"/>
      <c r="AK269" s="337"/>
      <c r="AL269" s="337"/>
      <c r="AM269" s="337"/>
      <c r="AN269" s="337"/>
      <c r="AO269" s="337"/>
      <c r="AP269" s="337"/>
      <c r="AQ269" s="337"/>
      <c r="AR269" s="337"/>
      <c r="AS269" s="337"/>
      <c r="AT269" s="337"/>
      <c r="AU269" s="337"/>
      <c r="AV269" s="337"/>
      <c r="AW269" s="337"/>
      <c r="AX269" s="337"/>
      <c r="AY269" s="337"/>
      <c r="AZ269" s="337"/>
      <c r="BA269" s="337"/>
      <c r="BB269" s="337"/>
      <c r="BC269" s="337"/>
      <c r="BD269" s="337"/>
      <c r="BE269" s="358"/>
      <c r="BF269" s="358"/>
      <c r="BG269" s="342">
        <f t="shared" si="28"/>
        <v>0</v>
      </c>
      <c r="BH269" s="357">
        <f t="shared" si="29"/>
        <v>0</v>
      </c>
      <c r="BI269" s="220">
        <v>900</v>
      </c>
      <c r="BJ269" s="220">
        <v>350</v>
      </c>
      <c r="BK269" s="217"/>
      <c r="BL269" s="218"/>
      <c r="BM269" s="118">
        <f t="shared" si="30"/>
        <v>0</v>
      </c>
      <c r="BN269" s="67">
        <f t="shared" si="31"/>
        <v>0</v>
      </c>
      <c r="BO269" s="219">
        <f>BM269*BN269</f>
        <v>0</v>
      </c>
      <c r="BP269" s="123">
        <v>0</v>
      </c>
      <c r="BQ269" s="123">
        <v>0</v>
      </c>
      <c r="BR269" s="219">
        <f t="shared" ref="BR269:BR317" si="32">BH269-BO269-BP269-BQ269</f>
        <v>0</v>
      </c>
      <c r="BS269" s="107"/>
      <c r="BV269" s="283"/>
      <c r="BW269" s="283"/>
      <c r="BX269" s="283"/>
      <c r="BY269" s="283"/>
      <c r="BZ269" s="283"/>
    </row>
    <row r="270" spans="1:78" s="6" customFormat="1" ht="14.4" x14ac:dyDescent="0.3">
      <c r="A270" s="207"/>
      <c r="B270" s="355"/>
      <c r="C270" s="336"/>
      <c r="D270" s="356">
        <v>0</v>
      </c>
      <c r="E270" s="408">
        <f t="shared" si="27"/>
        <v>0</v>
      </c>
      <c r="F270" s="337"/>
      <c r="G270" s="337"/>
      <c r="H270" s="337"/>
      <c r="I270" s="337"/>
      <c r="J270" s="337"/>
      <c r="K270" s="337"/>
      <c r="L270" s="337"/>
      <c r="M270" s="337"/>
      <c r="N270" s="337"/>
      <c r="O270" s="337"/>
      <c r="P270" s="337"/>
      <c r="Q270" s="337"/>
      <c r="R270" s="337"/>
      <c r="S270" s="337"/>
      <c r="T270" s="337"/>
      <c r="U270" s="337"/>
      <c r="V270" s="337"/>
      <c r="W270" s="337"/>
      <c r="X270" s="337"/>
      <c r="Y270" s="337"/>
      <c r="Z270" s="337"/>
      <c r="AA270" s="337"/>
      <c r="AB270" s="337"/>
      <c r="AC270" s="337"/>
      <c r="AD270" s="337"/>
      <c r="AE270" s="337"/>
      <c r="AF270" s="337"/>
      <c r="AG270" s="337"/>
      <c r="AH270" s="337"/>
      <c r="AI270" s="337"/>
      <c r="AJ270" s="337"/>
      <c r="AK270" s="337"/>
      <c r="AL270" s="337"/>
      <c r="AM270" s="337"/>
      <c r="AN270" s="337"/>
      <c r="AO270" s="337"/>
      <c r="AP270" s="337"/>
      <c r="AQ270" s="337"/>
      <c r="AR270" s="337"/>
      <c r="AS270" s="337"/>
      <c r="AT270" s="337"/>
      <c r="AU270" s="337"/>
      <c r="AV270" s="337"/>
      <c r="AW270" s="337"/>
      <c r="AX270" s="337"/>
      <c r="AY270" s="337"/>
      <c r="AZ270" s="337"/>
      <c r="BA270" s="337"/>
      <c r="BB270" s="337"/>
      <c r="BC270" s="337"/>
      <c r="BD270" s="337"/>
      <c r="BE270" s="65"/>
      <c r="BF270" s="65"/>
      <c r="BG270" s="342">
        <f t="shared" si="28"/>
        <v>0</v>
      </c>
      <c r="BH270" s="357">
        <f t="shared" si="29"/>
        <v>0</v>
      </c>
      <c r="BI270" s="207">
        <v>900</v>
      </c>
      <c r="BJ270" s="207">
        <v>350</v>
      </c>
      <c r="BK270" s="217"/>
      <c r="BL270" s="218"/>
      <c r="BM270" s="118">
        <f t="shared" si="30"/>
        <v>0</v>
      </c>
      <c r="BN270" s="9">
        <f t="shared" si="31"/>
        <v>0</v>
      </c>
      <c r="BO270" s="219">
        <f t="shared" ref="BO270:BO317" si="33">BM270*BN270</f>
        <v>0</v>
      </c>
      <c r="BP270" s="123">
        <v>0</v>
      </c>
      <c r="BQ270" s="123">
        <v>0</v>
      </c>
      <c r="BR270" s="219">
        <f t="shared" si="32"/>
        <v>0</v>
      </c>
      <c r="BS270" s="107"/>
      <c r="BV270" s="243"/>
      <c r="BW270" s="243"/>
      <c r="BX270" s="243"/>
      <c r="BY270" s="243"/>
      <c r="BZ270" s="243"/>
    </row>
    <row r="271" spans="1:78" s="6" customFormat="1" ht="14.4" x14ac:dyDescent="0.3">
      <c r="A271" s="207"/>
      <c r="B271" s="355"/>
      <c r="C271" s="336"/>
      <c r="D271" s="356">
        <v>0</v>
      </c>
      <c r="E271" s="408">
        <f t="shared" si="27"/>
        <v>0</v>
      </c>
      <c r="F271" s="337"/>
      <c r="G271" s="337"/>
      <c r="H271" s="337"/>
      <c r="I271" s="337"/>
      <c r="J271" s="337"/>
      <c r="K271" s="337"/>
      <c r="L271" s="337"/>
      <c r="M271" s="337"/>
      <c r="N271" s="337"/>
      <c r="O271" s="337"/>
      <c r="P271" s="337"/>
      <c r="Q271" s="337"/>
      <c r="R271" s="337"/>
      <c r="S271" s="337"/>
      <c r="T271" s="337"/>
      <c r="U271" s="337"/>
      <c r="V271" s="337"/>
      <c r="W271" s="337"/>
      <c r="X271" s="337"/>
      <c r="Y271" s="337"/>
      <c r="Z271" s="337"/>
      <c r="AA271" s="337"/>
      <c r="AB271" s="337"/>
      <c r="AC271" s="337"/>
      <c r="AD271" s="337"/>
      <c r="AE271" s="337"/>
      <c r="AF271" s="337"/>
      <c r="AG271" s="337"/>
      <c r="AH271" s="337"/>
      <c r="AI271" s="337"/>
      <c r="AJ271" s="337"/>
      <c r="AK271" s="337"/>
      <c r="AL271" s="337"/>
      <c r="AM271" s="337"/>
      <c r="AN271" s="337"/>
      <c r="AO271" s="337"/>
      <c r="AP271" s="337"/>
      <c r="AQ271" s="337"/>
      <c r="AR271" s="337"/>
      <c r="AS271" s="337"/>
      <c r="AT271" s="337"/>
      <c r="AU271" s="337"/>
      <c r="AV271" s="337"/>
      <c r="AW271" s="337"/>
      <c r="AX271" s="337"/>
      <c r="AY271" s="337"/>
      <c r="AZ271" s="337"/>
      <c r="BA271" s="337"/>
      <c r="BB271" s="337"/>
      <c r="BC271" s="337"/>
      <c r="BD271" s="337"/>
      <c r="BE271" s="65"/>
      <c r="BF271" s="65"/>
      <c r="BG271" s="342">
        <f t="shared" si="28"/>
        <v>0</v>
      </c>
      <c r="BH271" s="357">
        <f t="shared" si="29"/>
        <v>0</v>
      </c>
      <c r="BI271" s="207">
        <v>900</v>
      </c>
      <c r="BJ271" s="207">
        <v>350</v>
      </c>
      <c r="BK271" s="217"/>
      <c r="BL271" s="218"/>
      <c r="BM271" s="118">
        <f t="shared" si="30"/>
        <v>0</v>
      </c>
      <c r="BN271" s="9">
        <f t="shared" si="31"/>
        <v>0</v>
      </c>
      <c r="BO271" s="219">
        <f t="shared" si="33"/>
        <v>0</v>
      </c>
      <c r="BP271" s="123">
        <v>0</v>
      </c>
      <c r="BQ271" s="123">
        <v>0</v>
      </c>
      <c r="BR271" s="219">
        <f t="shared" si="32"/>
        <v>0</v>
      </c>
      <c r="BS271" s="107"/>
      <c r="BV271" s="243"/>
      <c r="BW271" s="243"/>
      <c r="BX271" s="243"/>
      <c r="BY271" s="243"/>
      <c r="BZ271" s="243"/>
    </row>
    <row r="272" spans="1:78" s="6" customFormat="1" ht="14.4" x14ac:dyDescent="0.3">
      <c r="A272" s="207"/>
      <c r="B272" s="355"/>
      <c r="C272" s="336"/>
      <c r="D272" s="356">
        <v>0</v>
      </c>
      <c r="E272" s="408">
        <f t="shared" si="27"/>
        <v>0</v>
      </c>
      <c r="F272" s="337"/>
      <c r="G272" s="337"/>
      <c r="H272" s="337"/>
      <c r="I272" s="337"/>
      <c r="J272" s="337"/>
      <c r="K272" s="337"/>
      <c r="L272" s="337"/>
      <c r="M272" s="337"/>
      <c r="N272" s="337"/>
      <c r="O272" s="337"/>
      <c r="P272" s="337"/>
      <c r="Q272" s="337"/>
      <c r="R272" s="337"/>
      <c r="S272" s="337"/>
      <c r="T272" s="337"/>
      <c r="U272" s="337"/>
      <c r="V272" s="337"/>
      <c r="W272" s="337"/>
      <c r="X272" s="337"/>
      <c r="Y272" s="337"/>
      <c r="Z272" s="337"/>
      <c r="AA272" s="337"/>
      <c r="AB272" s="337"/>
      <c r="AC272" s="337"/>
      <c r="AD272" s="337"/>
      <c r="AE272" s="337"/>
      <c r="AF272" s="337"/>
      <c r="AG272" s="337"/>
      <c r="AH272" s="337"/>
      <c r="AI272" s="337"/>
      <c r="AJ272" s="337"/>
      <c r="AK272" s="337"/>
      <c r="AL272" s="337"/>
      <c r="AM272" s="337"/>
      <c r="AN272" s="337"/>
      <c r="AO272" s="337"/>
      <c r="AP272" s="337"/>
      <c r="AQ272" s="337"/>
      <c r="AR272" s="337"/>
      <c r="AS272" s="337"/>
      <c r="AT272" s="337"/>
      <c r="AU272" s="337"/>
      <c r="AV272" s="337"/>
      <c r="AW272" s="337"/>
      <c r="AX272" s="337"/>
      <c r="AY272" s="337"/>
      <c r="AZ272" s="337"/>
      <c r="BA272" s="337"/>
      <c r="BB272" s="337"/>
      <c r="BC272" s="337"/>
      <c r="BD272" s="337"/>
      <c r="BE272" s="65"/>
      <c r="BF272" s="65"/>
      <c r="BG272" s="342">
        <f t="shared" si="28"/>
        <v>0</v>
      </c>
      <c r="BH272" s="357">
        <f t="shared" si="29"/>
        <v>0</v>
      </c>
      <c r="BI272" s="207">
        <v>900</v>
      </c>
      <c r="BJ272" s="207">
        <v>350</v>
      </c>
      <c r="BK272" s="217"/>
      <c r="BL272" s="218"/>
      <c r="BM272" s="118">
        <f t="shared" si="30"/>
        <v>0</v>
      </c>
      <c r="BN272" s="9">
        <f t="shared" si="31"/>
        <v>0</v>
      </c>
      <c r="BO272" s="219">
        <f t="shared" si="33"/>
        <v>0</v>
      </c>
      <c r="BP272" s="123">
        <v>0</v>
      </c>
      <c r="BQ272" s="123">
        <v>0</v>
      </c>
      <c r="BR272" s="219">
        <f t="shared" si="32"/>
        <v>0</v>
      </c>
      <c r="BS272" s="107"/>
      <c r="BV272" s="243"/>
      <c r="BW272" s="243"/>
      <c r="BX272" s="243"/>
      <c r="BY272" s="243"/>
      <c r="BZ272" s="243"/>
    </row>
    <row r="273" spans="1:78" s="6" customFormat="1" ht="14.4" x14ac:dyDescent="0.3">
      <c r="A273" s="207"/>
      <c r="B273" s="355"/>
      <c r="C273" s="336"/>
      <c r="D273" s="356">
        <v>0</v>
      </c>
      <c r="E273" s="408">
        <f t="shared" si="27"/>
        <v>0</v>
      </c>
      <c r="F273" s="337"/>
      <c r="G273" s="337"/>
      <c r="H273" s="337"/>
      <c r="I273" s="337"/>
      <c r="J273" s="337"/>
      <c r="K273" s="337"/>
      <c r="L273" s="337"/>
      <c r="M273" s="337"/>
      <c r="N273" s="337"/>
      <c r="O273" s="337"/>
      <c r="P273" s="337"/>
      <c r="Q273" s="337"/>
      <c r="R273" s="337"/>
      <c r="S273" s="337"/>
      <c r="T273" s="337"/>
      <c r="U273" s="337"/>
      <c r="V273" s="337"/>
      <c r="W273" s="337"/>
      <c r="X273" s="337"/>
      <c r="Y273" s="337"/>
      <c r="Z273" s="337"/>
      <c r="AA273" s="337"/>
      <c r="AB273" s="337"/>
      <c r="AC273" s="337"/>
      <c r="AD273" s="337"/>
      <c r="AE273" s="337"/>
      <c r="AF273" s="337"/>
      <c r="AG273" s="337"/>
      <c r="AH273" s="337"/>
      <c r="AI273" s="337"/>
      <c r="AJ273" s="337"/>
      <c r="AK273" s="337"/>
      <c r="AL273" s="337"/>
      <c r="AM273" s="337"/>
      <c r="AN273" s="337"/>
      <c r="AO273" s="337"/>
      <c r="AP273" s="337"/>
      <c r="AQ273" s="337"/>
      <c r="AR273" s="337"/>
      <c r="AS273" s="337"/>
      <c r="AT273" s="337"/>
      <c r="AU273" s="337"/>
      <c r="AV273" s="337"/>
      <c r="AW273" s="337"/>
      <c r="AX273" s="337"/>
      <c r="AY273" s="337"/>
      <c r="AZ273" s="337"/>
      <c r="BA273" s="337"/>
      <c r="BB273" s="337"/>
      <c r="BC273" s="337"/>
      <c r="BD273" s="337"/>
      <c r="BE273" s="65"/>
      <c r="BF273" s="65"/>
      <c r="BG273" s="342">
        <f t="shared" si="28"/>
        <v>0</v>
      </c>
      <c r="BH273" s="357">
        <f t="shared" si="29"/>
        <v>0</v>
      </c>
      <c r="BI273" s="207">
        <v>900</v>
      </c>
      <c r="BJ273" s="207">
        <v>350</v>
      </c>
      <c r="BK273" s="217"/>
      <c r="BL273" s="218"/>
      <c r="BM273" s="118">
        <f t="shared" si="30"/>
        <v>0</v>
      </c>
      <c r="BN273" s="9">
        <f t="shared" si="31"/>
        <v>0</v>
      </c>
      <c r="BO273" s="219">
        <f t="shared" si="33"/>
        <v>0</v>
      </c>
      <c r="BP273" s="123">
        <v>0</v>
      </c>
      <c r="BQ273" s="123">
        <v>0</v>
      </c>
      <c r="BR273" s="219">
        <f t="shared" si="32"/>
        <v>0</v>
      </c>
      <c r="BS273" s="107"/>
      <c r="BV273" s="243"/>
      <c r="BW273" s="243"/>
      <c r="BX273" s="243"/>
      <c r="BY273" s="243"/>
      <c r="BZ273" s="243"/>
    </row>
    <row r="274" spans="1:78" s="6" customFormat="1" ht="14.4" x14ac:dyDescent="0.3">
      <c r="A274" s="207"/>
      <c r="B274" s="355"/>
      <c r="C274" s="336"/>
      <c r="D274" s="356">
        <v>0</v>
      </c>
      <c r="E274" s="408">
        <f t="shared" si="27"/>
        <v>0</v>
      </c>
      <c r="F274" s="337"/>
      <c r="G274" s="337"/>
      <c r="H274" s="337"/>
      <c r="I274" s="337"/>
      <c r="J274" s="337"/>
      <c r="K274" s="337"/>
      <c r="L274" s="337"/>
      <c r="M274" s="337"/>
      <c r="N274" s="337"/>
      <c r="O274" s="337"/>
      <c r="P274" s="337"/>
      <c r="Q274" s="337"/>
      <c r="R274" s="337"/>
      <c r="S274" s="337"/>
      <c r="T274" s="337"/>
      <c r="U274" s="337"/>
      <c r="V274" s="337"/>
      <c r="W274" s="337"/>
      <c r="X274" s="337"/>
      <c r="Y274" s="337"/>
      <c r="Z274" s="337"/>
      <c r="AA274" s="337"/>
      <c r="AB274" s="337"/>
      <c r="AC274" s="337"/>
      <c r="AD274" s="337"/>
      <c r="AE274" s="337"/>
      <c r="AF274" s="337"/>
      <c r="AG274" s="337"/>
      <c r="AH274" s="337"/>
      <c r="AI274" s="337"/>
      <c r="AJ274" s="337"/>
      <c r="AK274" s="337"/>
      <c r="AL274" s="337"/>
      <c r="AM274" s="337"/>
      <c r="AN274" s="337"/>
      <c r="AO274" s="337"/>
      <c r="AP274" s="337"/>
      <c r="AQ274" s="337"/>
      <c r="AR274" s="337"/>
      <c r="AS274" s="337"/>
      <c r="AT274" s="337"/>
      <c r="AU274" s="337"/>
      <c r="AV274" s="337"/>
      <c r="AW274" s="337"/>
      <c r="AX274" s="337"/>
      <c r="AY274" s="337"/>
      <c r="AZ274" s="337"/>
      <c r="BA274" s="337"/>
      <c r="BB274" s="337"/>
      <c r="BC274" s="337"/>
      <c r="BD274" s="337"/>
      <c r="BE274" s="65"/>
      <c r="BF274" s="65"/>
      <c r="BG274" s="342">
        <f t="shared" si="28"/>
        <v>0</v>
      </c>
      <c r="BH274" s="357">
        <f t="shared" si="29"/>
        <v>0</v>
      </c>
      <c r="BI274" s="207">
        <v>900</v>
      </c>
      <c r="BJ274" s="207">
        <v>350</v>
      </c>
      <c r="BK274" s="217"/>
      <c r="BL274" s="218"/>
      <c r="BM274" s="118">
        <f t="shared" si="30"/>
        <v>0</v>
      </c>
      <c r="BN274" s="9">
        <f t="shared" si="31"/>
        <v>0</v>
      </c>
      <c r="BO274" s="219">
        <f t="shared" si="33"/>
        <v>0</v>
      </c>
      <c r="BP274" s="123">
        <v>0</v>
      </c>
      <c r="BQ274" s="123">
        <v>0</v>
      </c>
      <c r="BR274" s="219">
        <f t="shared" si="32"/>
        <v>0</v>
      </c>
      <c r="BS274" s="107"/>
      <c r="BV274" s="243"/>
      <c r="BW274" s="243"/>
      <c r="BX274" s="243"/>
      <c r="BY274" s="243"/>
      <c r="BZ274" s="243"/>
    </row>
    <row r="275" spans="1:78" s="6" customFormat="1" ht="14.4" x14ac:dyDescent="0.3">
      <c r="A275" s="207"/>
      <c r="B275" s="355"/>
      <c r="C275" s="336"/>
      <c r="D275" s="356">
        <v>0</v>
      </c>
      <c r="E275" s="408">
        <f t="shared" si="27"/>
        <v>0</v>
      </c>
      <c r="F275" s="337"/>
      <c r="G275" s="337"/>
      <c r="H275" s="337"/>
      <c r="I275" s="337"/>
      <c r="J275" s="337"/>
      <c r="K275" s="337"/>
      <c r="L275" s="337"/>
      <c r="M275" s="337"/>
      <c r="N275" s="337"/>
      <c r="O275" s="337"/>
      <c r="P275" s="337"/>
      <c r="Q275" s="337"/>
      <c r="R275" s="337"/>
      <c r="S275" s="337"/>
      <c r="T275" s="337"/>
      <c r="U275" s="337"/>
      <c r="V275" s="337"/>
      <c r="W275" s="337"/>
      <c r="X275" s="337"/>
      <c r="Y275" s="337"/>
      <c r="Z275" s="337"/>
      <c r="AA275" s="337"/>
      <c r="AB275" s="337"/>
      <c r="AC275" s="337"/>
      <c r="AD275" s="337"/>
      <c r="AE275" s="337"/>
      <c r="AF275" s="337"/>
      <c r="AG275" s="337"/>
      <c r="AH275" s="337"/>
      <c r="AI275" s="337"/>
      <c r="AJ275" s="337"/>
      <c r="AK275" s="337"/>
      <c r="AL275" s="337"/>
      <c r="AM275" s="337"/>
      <c r="AN275" s="337"/>
      <c r="AO275" s="337"/>
      <c r="AP275" s="337"/>
      <c r="AQ275" s="337"/>
      <c r="AR275" s="337"/>
      <c r="AS275" s="337"/>
      <c r="AT275" s="337"/>
      <c r="AU275" s="337"/>
      <c r="AV275" s="337"/>
      <c r="AW275" s="337"/>
      <c r="AX275" s="337"/>
      <c r="AY275" s="337"/>
      <c r="AZ275" s="337"/>
      <c r="BA275" s="337"/>
      <c r="BB275" s="337"/>
      <c r="BC275" s="337"/>
      <c r="BD275" s="337"/>
      <c r="BE275" s="65"/>
      <c r="BF275" s="65"/>
      <c r="BG275" s="342">
        <f t="shared" si="28"/>
        <v>0</v>
      </c>
      <c r="BH275" s="357">
        <f t="shared" si="29"/>
        <v>0</v>
      </c>
      <c r="BI275" s="207">
        <v>900</v>
      </c>
      <c r="BJ275" s="207">
        <v>350</v>
      </c>
      <c r="BK275" s="217"/>
      <c r="BL275" s="218"/>
      <c r="BM275" s="118">
        <f t="shared" si="30"/>
        <v>0</v>
      </c>
      <c r="BN275" s="9">
        <f t="shared" si="31"/>
        <v>0</v>
      </c>
      <c r="BO275" s="219">
        <f t="shared" si="33"/>
        <v>0</v>
      </c>
      <c r="BP275" s="123">
        <v>0</v>
      </c>
      <c r="BQ275" s="123">
        <v>0</v>
      </c>
      <c r="BR275" s="219">
        <f t="shared" si="32"/>
        <v>0</v>
      </c>
      <c r="BS275" s="107"/>
      <c r="BV275" s="243"/>
      <c r="BW275" s="243"/>
      <c r="BX275" s="243"/>
      <c r="BY275" s="243"/>
      <c r="BZ275" s="243"/>
    </row>
    <row r="276" spans="1:78" s="6" customFormat="1" ht="14.4" x14ac:dyDescent="0.3">
      <c r="A276" s="207"/>
      <c r="B276" s="355"/>
      <c r="C276" s="336"/>
      <c r="D276" s="356">
        <v>0</v>
      </c>
      <c r="E276" s="408">
        <f t="shared" si="27"/>
        <v>0</v>
      </c>
      <c r="F276" s="337"/>
      <c r="G276" s="337"/>
      <c r="H276" s="337"/>
      <c r="I276" s="337"/>
      <c r="J276" s="337"/>
      <c r="K276" s="337"/>
      <c r="L276" s="337"/>
      <c r="M276" s="337"/>
      <c r="N276" s="337"/>
      <c r="O276" s="337"/>
      <c r="P276" s="337"/>
      <c r="Q276" s="337"/>
      <c r="R276" s="337"/>
      <c r="S276" s="337"/>
      <c r="T276" s="337"/>
      <c r="U276" s="337"/>
      <c r="V276" s="337"/>
      <c r="W276" s="337"/>
      <c r="X276" s="337"/>
      <c r="Y276" s="337"/>
      <c r="Z276" s="337"/>
      <c r="AA276" s="337"/>
      <c r="AB276" s="337"/>
      <c r="AC276" s="337"/>
      <c r="AD276" s="337"/>
      <c r="AE276" s="337"/>
      <c r="AF276" s="337"/>
      <c r="AG276" s="337"/>
      <c r="AH276" s="337"/>
      <c r="AI276" s="337"/>
      <c r="AJ276" s="337"/>
      <c r="AK276" s="337"/>
      <c r="AL276" s="337"/>
      <c r="AM276" s="337"/>
      <c r="AN276" s="337"/>
      <c r="AO276" s="337"/>
      <c r="AP276" s="337"/>
      <c r="AQ276" s="337"/>
      <c r="AR276" s="337"/>
      <c r="AS276" s="337"/>
      <c r="AT276" s="337"/>
      <c r="AU276" s="337"/>
      <c r="AV276" s="337"/>
      <c r="AW276" s="337"/>
      <c r="AX276" s="337"/>
      <c r="AY276" s="337"/>
      <c r="AZ276" s="337"/>
      <c r="BA276" s="337"/>
      <c r="BB276" s="337"/>
      <c r="BC276" s="337"/>
      <c r="BD276" s="337"/>
      <c r="BE276" s="65"/>
      <c r="BF276" s="65"/>
      <c r="BG276" s="342">
        <f t="shared" si="28"/>
        <v>0</v>
      </c>
      <c r="BH276" s="357">
        <f t="shared" si="29"/>
        <v>0</v>
      </c>
      <c r="BI276" s="207">
        <v>900</v>
      </c>
      <c r="BJ276" s="207">
        <v>350</v>
      </c>
      <c r="BK276" s="217"/>
      <c r="BL276" s="218"/>
      <c r="BM276" s="118">
        <f t="shared" si="30"/>
        <v>0</v>
      </c>
      <c r="BN276" s="9">
        <f t="shared" si="31"/>
        <v>0</v>
      </c>
      <c r="BO276" s="219">
        <f t="shared" si="33"/>
        <v>0</v>
      </c>
      <c r="BP276" s="123">
        <v>0</v>
      </c>
      <c r="BQ276" s="123">
        <v>0</v>
      </c>
      <c r="BR276" s="219">
        <f t="shared" si="32"/>
        <v>0</v>
      </c>
      <c r="BS276" s="107"/>
      <c r="BV276" s="243"/>
      <c r="BW276" s="243"/>
      <c r="BX276" s="243"/>
      <c r="BY276" s="243"/>
      <c r="BZ276" s="243"/>
    </row>
    <row r="277" spans="1:78" s="6" customFormat="1" ht="15" customHeight="1" x14ac:dyDescent="0.3">
      <c r="A277" s="186"/>
      <c r="B277" s="355"/>
      <c r="C277" s="336"/>
      <c r="D277" s="356">
        <v>0</v>
      </c>
      <c r="E277" s="408">
        <f t="shared" si="27"/>
        <v>0</v>
      </c>
      <c r="F277" s="337"/>
      <c r="G277" s="337"/>
      <c r="H277" s="337"/>
      <c r="I277" s="337"/>
      <c r="J277" s="337"/>
      <c r="K277" s="337"/>
      <c r="L277" s="337"/>
      <c r="M277" s="337"/>
      <c r="N277" s="337"/>
      <c r="O277" s="337"/>
      <c r="P277" s="337"/>
      <c r="Q277" s="337"/>
      <c r="R277" s="337"/>
      <c r="S277" s="337"/>
      <c r="T277" s="337"/>
      <c r="U277" s="337"/>
      <c r="V277" s="337"/>
      <c r="W277" s="337"/>
      <c r="X277" s="337"/>
      <c r="Y277" s="337"/>
      <c r="Z277" s="337"/>
      <c r="AA277" s="337"/>
      <c r="AB277" s="337"/>
      <c r="AC277" s="337"/>
      <c r="AD277" s="337"/>
      <c r="AE277" s="337"/>
      <c r="AF277" s="337"/>
      <c r="AG277" s="337"/>
      <c r="AH277" s="337"/>
      <c r="AI277" s="337"/>
      <c r="AJ277" s="337"/>
      <c r="AK277" s="337"/>
      <c r="AL277" s="337"/>
      <c r="AM277" s="337"/>
      <c r="AN277" s="337"/>
      <c r="AO277" s="337"/>
      <c r="AP277" s="337"/>
      <c r="AQ277" s="337"/>
      <c r="AR277" s="337"/>
      <c r="AS277" s="337"/>
      <c r="AT277" s="337"/>
      <c r="AU277" s="337"/>
      <c r="AV277" s="337"/>
      <c r="AW277" s="337"/>
      <c r="AX277" s="337"/>
      <c r="AY277" s="337"/>
      <c r="AZ277" s="337"/>
      <c r="BA277" s="337"/>
      <c r="BB277" s="337"/>
      <c r="BC277" s="337"/>
      <c r="BD277" s="337"/>
      <c r="BE277" s="65"/>
      <c r="BF277" s="65"/>
      <c r="BG277" s="342">
        <f t="shared" si="28"/>
        <v>0</v>
      </c>
      <c r="BH277" s="357">
        <f t="shared" si="29"/>
        <v>0</v>
      </c>
      <c r="BI277" s="207">
        <v>900</v>
      </c>
      <c r="BJ277" s="207">
        <v>350</v>
      </c>
      <c r="BK277" s="217"/>
      <c r="BL277" s="218"/>
      <c r="BM277" s="118">
        <f t="shared" si="30"/>
        <v>0</v>
      </c>
      <c r="BN277" s="9">
        <f t="shared" si="31"/>
        <v>0</v>
      </c>
      <c r="BO277" s="219">
        <f t="shared" si="33"/>
        <v>0</v>
      </c>
      <c r="BP277" s="123">
        <v>0</v>
      </c>
      <c r="BQ277" s="123">
        <v>0</v>
      </c>
      <c r="BR277" s="219">
        <f t="shared" si="32"/>
        <v>0</v>
      </c>
      <c r="BS277" s="107"/>
      <c r="BV277" s="243"/>
      <c r="BW277" s="243"/>
      <c r="BX277" s="243"/>
      <c r="BY277" s="243"/>
      <c r="BZ277" s="243"/>
    </row>
    <row r="278" spans="1:78" s="6" customFormat="1" ht="15" hidden="1" customHeight="1" x14ac:dyDescent="0.3">
      <c r="A278" s="130"/>
      <c r="B278" s="355"/>
      <c r="C278" s="336"/>
      <c r="D278" s="356">
        <v>0</v>
      </c>
      <c r="E278" s="408">
        <f t="shared" si="27"/>
        <v>0</v>
      </c>
      <c r="F278" s="337"/>
      <c r="G278" s="337"/>
      <c r="H278" s="337"/>
      <c r="I278" s="337"/>
      <c r="J278" s="337"/>
      <c r="K278" s="337"/>
      <c r="L278" s="337"/>
      <c r="M278" s="337"/>
      <c r="N278" s="337"/>
      <c r="O278" s="337"/>
      <c r="P278" s="337"/>
      <c r="Q278" s="337"/>
      <c r="R278" s="337"/>
      <c r="S278" s="337"/>
      <c r="T278" s="337"/>
      <c r="U278" s="337"/>
      <c r="V278" s="337"/>
      <c r="W278" s="337"/>
      <c r="X278" s="337"/>
      <c r="Y278" s="337"/>
      <c r="Z278" s="337"/>
      <c r="AA278" s="337"/>
      <c r="AB278" s="337"/>
      <c r="AC278" s="337"/>
      <c r="AD278" s="337"/>
      <c r="AE278" s="337"/>
      <c r="AF278" s="337"/>
      <c r="AG278" s="337"/>
      <c r="AH278" s="337"/>
      <c r="AI278" s="337"/>
      <c r="AJ278" s="337"/>
      <c r="AK278" s="337"/>
      <c r="AL278" s="337"/>
      <c r="AM278" s="337"/>
      <c r="AN278" s="337"/>
      <c r="AO278" s="337"/>
      <c r="AP278" s="337"/>
      <c r="AQ278" s="337"/>
      <c r="AR278" s="337"/>
      <c r="AS278" s="337"/>
      <c r="AT278" s="337"/>
      <c r="AU278" s="337"/>
      <c r="AV278" s="337"/>
      <c r="AW278" s="337"/>
      <c r="AX278" s="337"/>
      <c r="AY278" s="337"/>
      <c r="AZ278" s="337"/>
      <c r="BA278" s="337"/>
      <c r="BB278" s="337"/>
      <c r="BC278" s="337"/>
      <c r="BD278" s="337"/>
      <c r="BE278" s="65"/>
      <c r="BF278" s="65"/>
      <c r="BG278" s="342">
        <f t="shared" si="28"/>
        <v>0</v>
      </c>
      <c r="BH278" s="357">
        <f t="shared" si="29"/>
        <v>0</v>
      </c>
      <c r="BI278" s="207">
        <v>900</v>
      </c>
      <c r="BJ278" s="207">
        <v>350</v>
      </c>
      <c r="BK278" s="217"/>
      <c r="BL278" s="218"/>
      <c r="BM278" s="118">
        <f t="shared" si="30"/>
        <v>0</v>
      </c>
      <c r="BN278" s="9">
        <f t="shared" si="31"/>
        <v>0</v>
      </c>
      <c r="BO278" s="219">
        <f t="shared" si="33"/>
        <v>0</v>
      </c>
      <c r="BP278" s="123">
        <v>0</v>
      </c>
      <c r="BQ278" s="123">
        <v>0</v>
      </c>
      <c r="BR278" s="219">
        <f t="shared" si="32"/>
        <v>0</v>
      </c>
      <c r="BS278" s="107"/>
      <c r="BV278" s="243"/>
      <c r="BW278" s="243"/>
      <c r="BX278" s="243"/>
      <c r="BY278" s="243"/>
      <c r="BZ278" s="243"/>
    </row>
    <row r="279" spans="1:78" s="6" customFormat="1" ht="15" hidden="1" customHeight="1" x14ac:dyDescent="0.3">
      <c r="A279" s="130"/>
      <c r="B279" s="355"/>
      <c r="C279" s="336"/>
      <c r="D279" s="356">
        <v>0</v>
      </c>
      <c r="E279" s="408">
        <f t="shared" si="27"/>
        <v>0</v>
      </c>
      <c r="F279" s="337"/>
      <c r="G279" s="337"/>
      <c r="H279" s="337"/>
      <c r="I279" s="337"/>
      <c r="J279" s="337"/>
      <c r="K279" s="337"/>
      <c r="L279" s="337"/>
      <c r="M279" s="337"/>
      <c r="N279" s="337"/>
      <c r="O279" s="337"/>
      <c r="P279" s="337"/>
      <c r="Q279" s="337"/>
      <c r="R279" s="337"/>
      <c r="S279" s="337"/>
      <c r="T279" s="337"/>
      <c r="U279" s="337"/>
      <c r="V279" s="337"/>
      <c r="W279" s="337"/>
      <c r="X279" s="337"/>
      <c r="Y279" s="337"/>
      <c r="Z279" s="337"/>
      <c r="AA279" s="337"/>
      <c r="AB279" s="337"/>
      <c r="AC279" s="337"/>
      <c r="AD279" s="337"/>
      <c r="AE279" s="337"/>
      <c r="AF279" s="337"/>
      <c r="AG279" s="337"/>
      <c r="AH279" s="337"/>
      <c r="AI279" s="337"/>
      <c r="AJ279" s="337"/>
      <c r="AK279" s="337"/>
      <c r="AL279" s="337"/>
      <c r="AM279" s="337"/>
      <c r="AN279" s="337"/>
      <c r="AO279" s="337"/>
      <c r="AP279" s="337"/>
      <c r="AQ279" s="337"/>
      <c r="AR279" s="337"/>
      <c r="AS279" s="337"/>
      <c r="AT279" s="337"/>
      <c r="AU279" s="337"/>
      <c r="AV279" s="337"/>
      <c r="AW279" s="337"/>
      <c r="AX279" s="337"/>
      <c r="AY279" s="337"/>
      <c r="AZ279" s="337"/>
      <c r="BA279" s="337"/>
      <c r="BB279" s="337"/>
      <c r="BC279" s="337"/>
      <c r="BD279" s="337"/>
      <c r="BE279" s="65"/>
      <c r="BF279" s="65"/>
      <c r="BG279" s="342">
        <f t="shared" si="28"/>
        <v>0</v>
      </c>
      <c r="BH279" s="357">
        <f t="shared" si="29"/>
        <v>0</v>
      </c>
      <c r="BI279" s="207">
        <v>900</v>
      </c>
      <c r="BJ279" s="207">
        <v>350</v>
      </c>
      <c r="BK279" s="217"/>
      <c r="BL279" s="218"/>
      <c r="BM279" s="118">
        <f t="shared" si="30"/>
        <v>0</v>
      </c>
      <c r="BN279" s="9">
        <f t="shared" si="31"/>
        <v>0</v>
      </c>
      <c r="BO279" s="219">
        <f t="shared" si="33"/>
        <v>0</v>
      </c>
      <c r="BP279" s="123">
        <v>0</v>
      </c>
      <c r="BQ279" s="123">
        <v>0</v>
      </c>
      <c r="BR279" s="219">
        <f t="shared" si="32"/>
        <v>0</v>
      </c>
      <c r="BS279" s="107"/>
      <c r="BV279" s="243"/>
      <c r="BW279" s="243"/>
      <c r="BX279" s="243"/>
      <c r="BY279" s="243"/>
      <c r="BZ279" s="243"/>
    </row>
    <row r="280" spans="1:78" s="6" customFormat="1" ht="15" hidden="1" customHeight="1" x14ac:dyDescent="0.3">
      <c r="A280" s="130"/>
      <c r="B280" s="355"/>
      <c r="C280" s="336"/>
      <c r="D280" s="356">
        <v>0</v>
      </c>
      <c r="E280" s="408">
        <f t="shared" si="27"/>
        <v>0</v>
      </c>
      <c r="F280" s="337"/>
      <c r="G280" s="337"/>
      <c r="H280" s="337"/>
      <c r="I280" s="337"/>
      <c r="J280" s="337"/>
      <c r="K280" s="337"/>
      <c r="L280" s="337"/>
      <c r="M280" s="337"/>
      <c r="N280" s="337"/>
      <c r="O280" s="337"/>
      <c r="P280" s="337"/>
      <c r="Q280" s="337"/>
      <c r="R280" s="337"/>
      <c r="S280" s="337"/>
      <c r="T280" s="337"/>
      <c r="U280" s="337"/>
      <c r="V280" s="337"/>
      <c r="W280" s="337"/>
      <c r="X280" s="337"/>
      <c r="Y280" s="337"/>
      <c r="Z280" s="337"/>
      <c r="AA280" s="337"/>
      <c r="AB280" s="337"/>
      <c r="AC280" s="337"/>
      <c r="AD280" s="337"/>
      <c r="AE280" s="337"/>
      <c r="AF280" s="337"/>
      <c r="AG280" s="337"/>
      <c r="AH280" s="337"/>
      <c r="AI280" s="337"/>
      <c r="AJ280" s="337"/>
      <c r="AK280" s="337"/>
      <c r="AL280" s="337"/>
      <c r="AM280" s="337"/>
      <c r="AN280" s="337"/>
      <c r="AO280" s="337"/>
      <c r="AP280" s="337"/>
      <c r="AQ280" s="337"/>
      <c r="AR280" s="337"/>
      <c r="AS280" s="337"/>
      <c r="AT280" s="337"/>
      <c r="AU280" s="337"/>
      <c r="AV280" s="337"/>
      <c r="AW280" s="337"/>
      <c r="AX280" s="337"/>
      <c r="AY280" s="337"/>
      <c r="AZ280" s="337"/>
      <c r="BA280" s="337"/>
      <c r="BB280" s="337"/>
      <c r="BC280" s="337"/>
      <c r="BD280" s="337"/>
      <c r="BE280" s="65"/>
      <c r="BF280" s="65"/>
      <c r="BG280" s="342">
        <f t="shared" si="28"/>
        <v>0</v>
      </c>
      <c r="BH280" s="357">
        <f t="shared" si="29"/>
        <v>0</v>
      </c>
      <c r="BI280" s="207">
        <v>900</v>
      </c>
      <c r="BJ280" s="207">
        <v>350</v>
      </c>
      <c r="BK280" s="217"/>
      <c r="BL280" s="218"/>
      <c r="BM280" s="118">
        <f t="shared" si="30"/>
        <v>0</v>
      </c>
      <c r="BN280" s="9">
        <f t="shared" si="31"/>
        <v>0</v>
      </c>
      <c r="BO280" s="219">
        <f t="shared" si="33"/>
        <v>0</v>
      </c>
      <c r="BP280" s="123">
        <v>0</v>
      </c>
      <c r="BQ280" s="123">
        <v>0</v>
      </c>
      <c r="BR280" s="219">
        <f t="shared" si="32"/>
        <v>0</v>
      </c>
      <c r="BS280" s="107"/>
      <c r="BV280" s="243"/>
      <c r="BW280" s="243"/>
      <c r="BX280" s="243"/>
      <c r="BY280" s="243"/>
      <c r="BZ280" s="243"/>
    </row>
    <row r="281" spans="1:78" s="6" customFormat="1" ht="15" hidden="1" customHeight="1" x14ac:dyDescent="0.3">
      <c r="A281" s="130"/>
      <c r="B281" s="355"/>
      <c r="C281" s="336"/>
      <c r="D281" s="356">
        <v>0</v>
      </c>
      <c r="E281" s="408">
        <f t="shared" si="27"/>
        <v>0</v>
      </c>
      <c r="F281" s="337"/>
      <c r="G281" s="337"/>
      <c r="H281" s="337"/>
      <c r="I281" s="337"/>
      <c r="J281" s="337"/>
      <c r="K281" s="337"/>
      <c r="L281" s="337"/>
      <c r="M281" s="337"/>
      <c r="N281" s="337"/>
      <c r="O281" s="337"/>
      <c r="P281" s="337"/>
      <c r="Q281" s="337"/>
      <c r="R281" s="337"/>
      <c r="S281" s="337"/>
      <c r="T281" s="337"/>
      <c r="U281" s="337"/>
      <c r="V281" s="337"/>
      <c r="W281" s="337"/>
      <c r="X281" s="337"/>
      <c r="Y281" s="337"/>
      <c r="Z281" s="337"/>
      <c r="AA281" s="337"/>
      <c r="AB281" s="337"/>
      <c r="AC281" s="337"/>
      <c r="AD281" s="337"/>
      <c r="AE281" s="337"/>
      <c r="AF281" s="337"/>
      <c r="AG281" s="337"/>
      <c r="AH281" s="337"/>
      <c r="AI281" s="337"/>
      <c r="AJ281" s="337"/>
      <c r="AK281" s="337"/>
      <c r="AL281" s="337"/>
      <c r="AM281" s="337"/>
      <c r="AN281" s="337"/>
      <c r="AO281" s="337"/>
      <c r="AP281" s="337"/>
      <c r="AQ281" s="337"/>
      <c r="AR281" s="337"/>
      <c r="AS281" s="337"/>
      <c r="AT281" s="337"/>
      <c r="AU281" s="337"/>
      <c r="AV281" s="337"/>
      <c r="AW281" s="337"/>
      <c r="AX281" s="337"/>
      <c r="AY281" s="337"/>
      <c r="AZ281" s="337"/>
      <c r="BA281" s="337"/>
      <c r="BB281" s="337"/>
      <c r="BC281" s="337"/>
      <c r="BD281" s="337"/>
      <c r="BE281" s="65"/>
      <c r="BF281" s="65"/>
      <c r="BG281" s="342">
        <f t="shared" si="28"/>
        <v>0</v>
      </c>
      <c r="BH281" s="357">
        <f t="shared" si="29"/>
        <v>0</v>
      </c>
      <c r="BI281" s="207">
        <v>900</v>
      </c>
      <c r="BJ281" s="207">
        <v>350</v>
      </c>
      <c r="BK281" s="217"/>
      <c r="BL281" s="218"/>
      <c r="BM281" s="118">
        <f t="shared" si="30"/>
        <v>0</v>
      </c>
      <c r="BN281" s="9">
        <f t="shared" si="31"/>
        <v>0</v>
      </c>
      <c r="BO281" s="219">
        <f t="shared" si="33"/>
        <v>0</v>
      </c>
      <c r="BP281" s="123">
        <v>0</v>
      </c>
      <c r="BQ281" s="123">
        <v>0</v>
      </c>
      <c r="BR281" s="219">
        <f t="shared" si="32"/>
        <v>0</v>
      </c>
      <c r="BS281" s="107"/>
      <c r="BV281" s="243"/>
      <c r="BW281" s="243"/>
      <c r="BX281" s="243"/>
      <c r="BY281" s="243"/>
      <c r="BZ281" s="243"/>
    </row>
    <row r="282" spans="1:78" s="6" customFormat="1" ht="15" hidden="1" customHeight="1" x14ac:dyDescent="0.3">
      <c r="A282" s="130"/>
      <c r="B282" s="355"/>
      <c r="C282" s="336"/>
      <c r="D282" s="356">
        <v>0</v>
      </c>
      <c r="E282" s="408">
        <f t="shared" si="27"/>
        <v>0</v>
      </c>
      <c r="F282" s="337"/>
      <c r="G282" s="337"/>
      <c r="H282" s="337"/>
      <c r="I282" s="337"/>
      <c r="J282" s="337"/>
      <c r="K282" s="337"/>
      <c r="L282" s="337"/>
      <c r="M282" s="337"/>
      <c r="N282" s="337"/>
      <c r="O282" s="337"/>
      <c r="P282" s="337"/>
      <c r="Q282" s="337"/>
      <c r="R282" s="337"/>
      <c r="S282" s="337"/>
      <c r="T282" s="337"/>
      <c r="U282" s="337"/>
      <c r="V282" s="337"/>
      <c r="W282" s="337"/>
      <c r="X282" s="337"/>
      <c r="Y282" s="337"/>
      <c r="Z282" s="337"/>
      <c r="AA282" s="337"/>
      <c r="AB282" s="337"/>
      <c r="AC282" s="337"/>
      <c r="AD282" s="337"/>
      <c r="AE282" s="337"/>
      <c r="AF282" s="337"/>
      <c r="AG282" s="337"/>
      <c r="AH282" s="337"/>
      <c r="AI282" s="337"/>
      <c r="AJ282" s="337"/>
      <c r="AK282" s="337"/>
      <c r="AL282" s="337"/>
      <c r="AM282" s="337"/>
      <c r="AN282" s="337"/>
      <c r="AO282" s="337"/>
      <c r="AP282" s="337"/>
      <c r="AQ282" s="337"/>
      <c r="AR282" s="337"/>
      <c r="AS282" s="337"/>
      <c r="AT282" s="337"/>
      <c r="AU282" s="337"/>
      <c r="AV282" s="337"/>
      <c r="AW282" s="337"/>
      <c r="AX282" s="337"/>
      <c r="AY282" s="337"/>
      <c r="AZ282" s="337"/>
      <c r="BA282" s="337"/>
      <c r="BB282" s="337"/>
      <c r="BC282" s="337"/>
      <c r="BD282" s="337"/>
      <c r="BE282" s="65"/>
      <c r="BF282" s="65"/>
      <c r="BG282" s="342">
        <f t="shared" si="28"/>
        <v>0</v>
      </c>
      <c r="BH282" s="357">
        <f t="shared" si="29"/>
        <v>0</v>
      </c>
      <c r="BI282" s="207">
        <v>900</v>
      </c>
      <c r="BJ282" s="207">
        <v>350</v>
      </c>
      <c r="BK282" s="217"/>
      <c r="BL282" s="218"/>
      <c r="BM282" s="118">
        <f t="shared" si="30"/>
        <v>0</v>
      </c>
      <c r="BN282" s="9">
        <f t="shared" si="31"/>
        <v>0</v>
      </c>
      <c r="BO282" s="219">
        <f t="shared" si="33"/>
        <v>0</v>
      </c>
      <c r="BP282" s="123">
        <v>0</v>
      </c>
      <c r="BQ282" s="123">
        <v>0</v>
      </c>
      <c r="BR282" s="219">
        <f t="shared" si="32"/>
        <v>0</v>
      </c>
      <c r="BS282" s="107"/>
      <c r="BV282" s="243"/>
      <c r="BW282" s="243"/>
      <c r="BX282" s="243"/>
      <c r="BY282" s="243"/>
      <c r="BZ282" s="243"/>
    </row>
    <row r="283" spans="1:78" s="6" customFormat="1" ht="15" hidden="1" customHeight="1" x14ac:dyDescent="0.3">
      <c r="A283" s="130"/>
      <c r="B283" s="355"/>
      <c r="C283" s="336"/>
      <c r="D283" s="356">
        <v>0</v>
      </c>
      <c r="E283" s="408">
        <f t="shared" si="27"/>
        <v>0</v>
      </c>
      <c r="F283" s="337"/>
      <c r="G283" s="337"/>
      <c r="H283" s="337"/>
      <c r="I283" s="337"/>
      <c r="J283" s="337"/>
      <c r="K283" s="337"/>
      <c r="L283" s="337"/>
      <c r="M283" s="337"/>
      <c r="N283" s="337"/>
      <c r="O283" s="337"/>
      <c r="P283" s="337"/>
      <c r="Q283" s="337"/>
      <c r="R283" s="337"/>
      <c r="S283" s="337"/>
      <c r="T283" s="337"/>
      <c r="U283" s="337"/>
      <c r="V283" s="337"/>
      <c r="W283" s="337"/>
      <c r="X283" s="337"/>
      <c r="Y283" s="337"/>
      <c r="Z283" s="337"/>
      <c r="AA283" s="337"/>
      <c r="AB283" s="337"/>
      <c r="AC283" s="337"/>
      <c r="AD283" s="337"/>
      <c r="AE283" s="337"/>
      <c r="AF283" s="337"/>
      <c r="AG283" s="337"/>
      <c r="AH283" s="337"/>
      <c r="AI283" s="337"/>
      <c r="AJ283" s="337"/>
      <c r="AK283" s="337"/>
      <c r="AL283" s="337"/>
      <c r="AM283" s="337"/>
      <c r="AN283" s="337"/>
      <c r="AO283" s="337"/>
      <c r="AP283" s="337"/>
      <c r="AQ283" s="337"/>
      <c r="AR283" s="337"/>
      <c r="AS283" s="337"/>
      <c r="AT283" s="337"/>
      <c r="AU283" s="337"/>
      <c r="AV283" s="337"/>
      <c r="AW283" s="337"/>
      <c r="AX283" s="337"/>
      <c r="AY283" s="337"/>
      <c r="AZ283" s="337"/>
      <c r="BA283" s="337"/>
      <c r="BB283" s="337"/>
      <c r="BC283" s="337"/>
      <c r="BD283" s="337"/>
      <c r="BE283" s="65"/>
      <c r="BF283" s="65"/>
      <c r="BG283" s="342">
        <f t="shared" si="28"/>
        <v>0</v>
      </c>
      <c r="BH283" s="357">
        <f t="shared" si="29"/>
        <v>0</v>
      </c>
      <c r="BI283" s="207">
        <v>900</v>
      </c>
      <c r="BJ283" s="207">
        <v>350</v>
      </c>
      <c r="BK283" s="217"/>
      <c r="BL283" s="218"/>
      <c r="BM283" s="118">
        <f t="shared" si="30"/>
        <v>0</v>
      </c>
      <c r="BN283" s="9">
        <f t="shared" si="31"/>
        <v>0</v>
      </c>
      <c r="BO283" s="219">
        <f t="shared" si="33"/>
        <v>0</v>
      </c>
      <c r="BP283" s="123">
        <v>0</v>
      </c>
      <c r="BQ283" s="123">
        <v>0</v>
      </c>
      <c r="BR283" s="219">
        <f t="shared" si="32"/>
        <v>0</v>
      </c>
      <c r="BS283" s="107"/>
      <c r="BV283" s="243"/>
      <c r="BW283" s="243"/>
      <c r="BX283" s="243"/>
      <c r="BY283" s="243"/>
      <c r="BZ283" s="243"/>
    </row>
    <row r="284" spans="1:78" s="6" customFormat="1" ht="15" hidden="1" customHeight="1" x14ac:dyDescent="0.3">
      <c r="A284" s="187"/>
      <c r="B284" s="355"/>
      <c r="C284" s="336"/>
      <c r="D284" s="356">
        <v>0</v>
      </c>
      <c r="E284" s="408">
        <f t="shared" si="27"/>
        <v>0</v>
      </c>
      <c r="F284" s="337"/>
      <c r="G284" s="337"/>
      <c r="H284" s="337"/>
      <c r="I284" s="337"/>
      <c r="J284" s="337"/>
      <c r="K284" s="337"/>
      <c r="L284" s="337"/>
      <c r="M284" s="337"/>
      <c r="N284" s="337"/>
      <c r="O284" s="337"/>
      <c r="P284" s="337"/>
      <c r="Q284" s="337"/>
      <c r="R284" s="337"/>
      <c r="S284" s="337"/>
      <c r="T284" s="337"/>
      <c r="U284" s="337"/>
      <c r="V284" s="337"/>
      <c r="W284" s="337"/>
      <c r="X284" s="337"/>
      <c r="Y284" s="337"/>
      <c r="Z284" s="337"/>
      <c r="AA284" s="337"/>
      <c r="AB284" s="337"/>
      <c r="AC284" s="337"/>
      <c r="AD284" s="337"/>
      <c r="AE284" s="337"/>
      <c r="AF284" s="337"/>
      <c r="AG284" s="337"/>
      <c r="AH284" s="337"/>
      <c r="AI284" s="337"/>
      <c r="AJ284" s="337"/>
      <c r="AK284" s="337"/>
      <c r="AL284" s="337"/>
      <c r="AM284" s="337"/>
      <c r="AN284" s="337"/>
      <c r="AO284" s="337"/>
      <c r="AP284" s="337"/>
      <c r="AQ284" s="337"/>
      <c r="AR284" s="337"/>
      <c r="AS284" s="337"/>
      <c r="AT284" s="337"/>
      <c r="AU284" s="337"/>
      <c r="AV284" s="337"/>
      <c r="AW284" s="337"/>
      <c r="AX284" s="337"/>
      <c r="AY284" s="337"/>
      <c r="AZ284" s="337"/>
      <c r="BA284" s="337"/>
      <c r="BB284" s="337"/>
      <c r="BC284" s="337"/>
      <c r="BD284" s="337"/>
      <c r="BE284" s="65"/>
      <c r="BF284" s="65"/>
      <c r="BG284" s="342">
        <f t="shared" si="28"/>
        <v>0</v>
      </c>
      <c r="BH284" s="357">
        <f t="shared" si="29"/>
        <v>0</v>
      </c>
      <c r="BI284" s="207">
        <v>900</v>
      </c>
      <c r="BJ284" s="207">
        <v>350</v>
      </c>
      <c r="BK284" s="217"/>
      <c r="BL284" s="218"/>
      <c r="BM284" s="118">
        <f t="shared" si="30"/>
        <v>0</v>
      </c>
      <c r="BN284" s="9">
        <f t="shared" si="31"/>
        <v>0</v>
      </c>
      <c r="BO284" s="219">
        <f t="shared" si="33"/>
        <v>0</v>
      </c>
      <c r="BP284" s="123">
        <v>0</v>
      </c>
      <c r="BQ284" s="123">
        <v>0</v>
      </c>
      <c r="BR284" s="219">
        <f t="shared" si="32"/>
        <v>0</v>
      </c>
      <c r="BS284" s="107"/>
      <c r="BV284" s="243"/>
      <c r="BW284" s="243"/>
      <c r="BX284" s="243"/>
      <c r="BY284" s="243"/>
      <c r="BZ284" s="243"/>
    </row>
    <row r="285" spans="1:78" s="6" customFormat="1" ht="15" hidden="1" customHeight="1" x14ac:dyDescent="0.3">
      <c r="A285" s="130"/>
      <c r="B285" s="355"/>
      <c r="C285" s="336"/>
      <c r="D285" s="356">
        <v>0</v>
      </c>
      <c r="E285" s="408">
        <f t="shared" si="27"/>
        <v>0</v>
      </c>
      <c r="F285" s="337"/>
      <c r="G285" s="337"/>
      <c r="H285" s="337"/>
      <c r="I285" s="337"/>
      <c r="J285" s="337"/>
      <c r="K285" s="337"/>
      <c r="L285" s="337"/>
      <c r="M285" s="337"/>
      <c r="N285" s="337"/>
      <c r="O285" s="337"/>
      <c r="P285" s="337"/>
      <c r="Q285" s="337"/>
      <c r="R285" s="337"/>
      <c r="S285" s="337"/>
      <c r="T285" s="337"/>
      <c r="U285" s="337"/>
      <c r="V285" s="337"/>
      <c r="W285" s="337"/>
      <c r="X285" s="337"/>
      <c r="Y285" s="337"/>
      <c r="Z285" s="337"/>
      <c r="AA285" s="337"/>
      <c r="AB285" s="337"/>
      <c r="AC285" s="337"/>
      <c r="AD285" s="337"/>
      <c r="AE285" s="337"/>
      <c r="AF285" s="337"/>
      <c r="AG285" s="337"/>
      <c r="AH285" s="337"/>
      <c r="AI285" s="337"/>
      <c r="AJ285" s="337"/>
      <c r="AK285" s="337"/>
      <c r="AL285" s="337"/>
      <c r="AM285" s="337"/>
      <c r="AN285" s="337"/>
      <c r="AO285" s="337"/>
      <c r="AP285" s="337"/>
      <c r="AQ285" s="337"/>
      <c r="AR285" s="337"/>
      <c r="AS285" s="337"/>
      <c r="AT285" s="337"/>
      <c r="AU285" s="337"/>
      <c r="AV285" s="337"/>
      <c r="AW285" s="337"/>
      <c r="AX285" s="337"/>
      <c r="AY285" s="337"/>
      <c r="AZ285" s="337"/>
      <c r="BA285" s="337"/>
      <c r="BB285" s="337"/>
      <c r="BC285" s="337"/>
      <c r="BD285" s="337"/>
      <c r="BE285" s="65"/>
      <c r="BF285" s="65"/>
      <c r="BG285" s="342">
        <f t="shared" si="28"/>
        <v>0</v>
      </c>
      <c r="BH285" s="357">
        <f t="shared" si="29"/>
        <v>0</v>
      </c>
      <c r="BI285" s="207">
        <v>900</v>
      </c>
      <c r="BJ285" s="207">
        <v>350</v>
      </c>
      <c r="BK285" s="217"/>
      <c r="BL285" s="218"/>
      <c r="BM285" s="118">
        <f t="shared" si="30"/>
        <v>0</v>
      </c>
      <c r="BN285" s="9">
        <f t="shared" si="31"/>
        <v>0</v>
      </c>
      <c r="BO285" s="219">
        <f t="shared" si="33"/>
        <v>0</v>
      </c>
      <c r="BP285" s="123">
        <v>0</v>
      </c>
      <c r="BQ285" s="123">
        <v>0</v>
      </c>
      <c r="BR285" s="219">
        <f t="shared" si="32"/>
        <v>0</v>
      </c>
      <c r="BS285" s="107"/>
      <c r="BV285" s="243"/>
      <c r="BW285" s="243"/>
      <c r="BX285" s="243"/>
      <c r="BY285" s="243"/>
      <c r="BZ285" s="243"/>
    </row>
    <row r="286" spans="1:78" s="6" customFormat="1" ht="15" hidden="1" customHeight="1" x14ac:dyDescent="0.3">
      <c r="A286" s="130"/>
      <c r="B286" s="355"/>
      <c r="C286" s="336"/>
      <c r="D286" s="356">
        <v>0</v>
      </c>
      <c r="E286" s="408">
        <f t="shared" si="27"/>
        <v>0</v>
      </c>
      <c r="F286" s="337"/>
      <c r="G286" s="337"/>
      <c r="H286" s="337"/>
      <c r="I286" s="337"/>
      <c r="J286" s="337"/>
      <c r="K286" s="337"/>
      <c r="L286" s="337"/>
      <c r="M286" s="337"/>
      <c r="N286" s="337"/>
      <c r="O286" s="337"/>
      <c r="P286" s="337"/>
      <c r="Q286" s="337"/>
      <c r="R286" s="337"/>
      <c r="S286" s="337"/>
      <c r="T286" s="337"/>
      <c r="U286" s="337"/>
      <c r="V286" s="337"/>
      <c r="W286" s="337"/>
      <c r="X286" s="337"/>
      <c r="Y286" s="337"/>
      <c r="Z286" s="337"/>
      <c r="AA286" s="337"/>
      <c r="AB286" s="337"/>
      <c r="AC286" s="337"/>
      <c r="AD286" s="337"/>
      <c r="AE286" s="337"/>
      <c r="AF286" s="337"/>
      <c r="AG286" s="337"/>
      <c r="AH286" s="337"/>
      <c r="AI286" s="337"/>
      <c r="AJ286" s="337"/>
      <c r="AK286" s="337"/>
      <c r="AL286" s="337"/>
      <c r="AM286" s="337"/>
      <c r="AN286" s="337"/>
      <c r="AO286" s="337"/>
      <c r="AP286" s="337"/>
      <c r="AQ286" s="337"/>
      <c r="AR286" s="337"/>
      <c r="AS286" s="337"/>
      <c r="AT286" s="337"/>
      <c r="AU286" s="337"/>
      <c r="AV286" s="337"/>
      <c r="AW286" s="337"/>
      <c r="AX286" s="337"/>
      <c r="AY286" s="337"/>
      <c r="AZ286" s="337"/>
      <c r="BA286" s="337"/>
      <c r="BB286" s="337"/>
      <c r="BC286" s="337"/>
      <c r="BD286" s="337"/>
      <c r="BE286" s="65"/>
      <c r="BF286" s="65"/>
      <c r="BG286" s="342">
        <f t="shared" si="28"/>
        <v>0</v>
      </c>
      <c r="BH286" s="357">
        <f t="shared" si="29"/>
        <v>0</v>
      </c>
      <c r="BI286" s="207">
        <v>900</v>
      </c>
      <c r="BJ286" s="207">
        <v>350</v>
      </c>
      <c r="BK286" s="217"/>
      <c r="BL286" s="218"/>
      <c r="BM286" s="118">
        <f t="shared" si="30"/>
        <v>0</v>
      </c>
      <c r="BN286" s="9">
        <f t="shared" si="31"/>
        <v>0</v>
      </c>
      <c r="BO286" s="219">
        <f t="shared" si="33"/>
        <v>0</v>
      </c>
      <c r="BP286" s="123">
        <v>0</v>
      </c>
      <c r="BQ286" s="123">
        <v>0</v>
      </c>
      <c r="BR286" s="219">
        <f t="shared" si="32"/>
        <v>0</v>
      </c>
      <c r="BS286" s="107"/>
      <c r="BV286" s="243"/>
      <c r="BW286" s="243"/>
      <c r="BX286" s="243"/>
      <c r="BY286" s="243"/>
      <c r="BZ286" s="243"/>
    </row>
    <row r="287" spans="1:78" s="6" customFormat="1" ht="15" hidden="1" customHeight="1" x14ac:dyDescent="0.3">
      <c r="A287" s="130"/>
      <c r="B287" s="355"/>
      <c r="C287" s="336"/>
      <c r="D287" s="356">
        <v>0</v>
      </c>
      <c r="E287" s="408">
        <f t="shared" si="27"/>
        <v>0</v>
      </c>
      <c r="F287" s="337"/>
      <c r="G287" s="337"/>
      <c r="H287" s="337"/>
      <c r="I287" s="337"/>
      <c r="J287" s="337"/>
      <c r="K287" s="337"/>
      <c r="L287" s="337"/>
      <c r="M287" s="337"/>
      <c r="N287" s="337"/>
      <c r="O287" s="337"/>
      <c r="P287" s="337"/>
      <c r="Q287" s="337"/>
      <c r="R287" s="337"/>
      <c r="S287" s="337"/>
      <c r="T287" s="337"/>
      <c r="U287" s="337"/>
      <c r="V287" s="337"/>
      <c r="W287" s="337"/>
      <c r="X287" s="337"/>
      <c r="Y287" s="337"/>
      <c r="Z287" s="337"/>
      <c r="AA287" s="337"/>
      <c r="AB287" s="337"/>
      <c r="AC287" s="337"/>
      <c r="AD287" s="337"/>
      <c r="AE287" s="337"/>
      <c r="AF287" s="337"/>
      <c r="AG287" s="337"/>
      <c r="AH287" s="337"/>
      <c r="AI287" s="337"/>
      <c r="AJ287" s="337"/>
      <c r="AK287" s="337"/>
      <c r="AL287" s="337"/>
      <c r="AM287" s="337"/>
      <c r="AN287" s="337"/>
      <c r="AO287" s="337"/>
      <c r="AP287" s="337"/>
      <c r="AQ287" s="337"/>
      <c r="AR287" s="337"/>
      <c r="AS287" s="337"/>
      <c r="AT287" s="337"/>
      <c r="AU287" s="337"/>
      <c r="AV287" s="337"/>
      <c r="AW287" s="337"/>
      <c r="AX287" s="337"/>
      <c r="AY287" s="337"/>
      <c r="AZ287" s="337"/>
      <c r="BA287" s="337"/>
      <c r="BB287" s="337"/>
      <c r="BC287" s="337"/>
      <c r="BD287" s="337"/>
      <c r="BE287" s="65"/>
      <c r="BF287" s="65"/>
      <c r="BG287" s="342">
        <f t="shared" si="28"/>
        <v>0</v>
      </c>
      <c r="BH287" s="357">
        <f t="shared" si="29"/>
        <v>0</v>
      </c>
      <c r="BI287" s="207">
        <v>900</v>
      </c>
      <c r="BJ287" s="207">
        <v>350</v>
      </c>
      <c r="BK287" s="217"/>
      <c r="BL287" s="218"/>
      <c r="BM287" s="118">
        <f t="shared" si="30"/>
        <v>0</v>
      </c>
      <c r="BN287" s="9">
        <f t="shared" si="31"/>
        <v>0</v>
      </c>
      <c r="BO287" s="219">
        <f t="shared" si="33"/>
        <v>0</v>
      </c>
      <c r="BP287" s="123">
        <v>0</v>
      </c>
      <c r="BQ287" s="123">
        <v>0</v>
      </c>
      <c r="BR287" s="219">
        <f t="shared" si="32"/>
        <v>0</v>
      </c>
      <c r="BS287" s="107"/>
      <c r="BV287" s="243"/>
      <c r="BW287" s="243"/>
      <c r="BX287" s="243"/>
      <c r="BY287" s="243"/>
      <c r="BZ287" s="243"/>
    </row>
    <row r="288" spans="1:78" s="6" customFormat="1" ht="15" hidden="1" customHeight="1" x14ac:dyDescent="0.3">
      <c r="A288" s="130"/>
      <c r="B288" s="355"/>
      <c r="C288" s="336"/>
      <c r="D288" s="356">
        <v>0</v>
      </c>
      <c r="E288" s="408">
        <f t="shared" si="27"/>
        <v>0</v>
      </c>
      <c r="F288" s="337"/>
      <c r="G288" s="337"/>
      <c r="H288" s="337"/>
      <c r="I288" s="337"/>
      <c r="J288" s="337"/>
      <c r="K288" s="337"/>
      <c r="L288" s="337"/>
      <c r="M288" s="337"/>
      <c r="N288" s="337"/>
      <c r="O288" s="337"/>
      <c r="P288" s="337"/>
      <c r="Q288" s="337"/>
      <c r="R288" s="337"/>
      <c r="S288" s="337"/>
      <c r="T288" s="337"/>
      <c r="U288" s="337"/>
      <c r="V288" s="337"/>
      <c r="W288" s="337"/>
      <c r="X288" s="337"/>
      <c r="Y288" s="337"/>
      <c r="Z288" s="337"/>
      <c r="AA288" s="337"/>
      <c r="AB288" s="337"/>
      <c r="AC288" s="337"/>
      <c r="AD288" s="337"/>
      <c r="AE288" s="337"/>
      <c r="AF288" s="337"/>
      <c r="AG288" s="337"/>
      <c r="AH288" s="337"/>
      <c r="AI288" s="337"/>
      <c r="AJ288" s="337"/>
      <c r="AK288" s="337"/>
      <c r="AL288" s="337"/>
      <c r="AM288" s="337"/>
      <c r="AN288" s="337"/>
      <c r="AO288" s="337"/>
      <c r="AP288" s="337"/>
      <c r="AQ288" s="337"/>
      <c r="AR288" s="337"/>
      <c r="AS288" s="337"/>
      <c r="AT288" s="337"/>
      <c r="AU288" s="337"/>
      <c r="AV288" s="337"/>
      <c r="AW288" s="337"/>
      <c r="AX288" s="337"/>
      <c r="AY288" s="337"/>
      <c r="AZ288" s="337"/>
      <c r="BA288" s="337"/>
      <c r="BB288" s="337"/>
      <c r="BC288" s="337"/>
      <c r="BD288" s="337"/>
      <c r="BE288" s="65"/>
      <c r="BF288" s="65"/>
      <c r="BG288" s="342">
        <f t="shared" si="28"/>
        <v>0</v>
      </c>
      <c r="BH288" s="357">
        <f t="shared" si="29"/>
        <v>0</v>
      </c>
      <c r="BI288" s="207">
        <v>900</v>
      </c>
      <c r="BJ288" s="207">
        <v>350</v>
      </c>
      <c r="BK288" s="217"/>
      <c r="BL288" s="218"/>
      <c r="BM288" s="118">
        <f t="shared" si="30"/>
        <v>0</v>
      </c>
      <c r="BN288" s="9">
        <f t="shared" si="31"/>
        <v>0</v>
      </c>
      <c r="BO288" s="219">
        <f t="shared" si="33"/>
        <v>0</v>
      </c>
      <c r="BP288" s="123">
        <v>0</v>
      </c>
      <c r="BQ288" s="123">
        <v>0</v>
      </c>
      <c r="BR288" s="219">
        <f t="shared" si="32"/>
        <v>0</v>
      </c>
      <c r="BS288" s="107"/>
      <c r="BV288" s="243"/>
      <c r="BW288" s="243"/>
      <c r="BX288" s="243"/>
      <c r="BY288" s="243"/>
      <c r="BZ288" s="243"/>
    </row>
    <row r="289" spans="1:78" s="6" customFormat="1" ht="15" hidden="1" customHeight="1" x14ac:dyDescent="0.3">
      <c r="A289" s="130"/>
      <c r="B289" s="355"/>
      <c r="C289" s="336"/>
      <c r="D289" s="356">
        <v>0</v>
      </c>
      <c r="E289" s="408">
        <f t="shared" si="27"/>
        <v>0</v>
      </c>
      <c r="F289" s="337"/>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337"/>
      <c r="AY289" s="337"/>
      <c r="AZ289" s="337"/>
      <c r="BA289" s="337"/>
      <c r="BB289" s="337"/>
      <c r="BC289" s="337"/>
      <c r="BD289" s="337"/>
      <c r="BE289" s="65"/>
      <c r="BF289" s="65"/>
      <c r="BG289" s="342">
        <f t="shared" si="28"/>
        <v>0</v>
      </c>
      <c r="BH289" s="357">
        <f t="shared" si="29"/>
        <v>0</v>
      </c>
      <c r="BI289" s="207">
        <v>900</v>
      </c>
      <c r="BJ289" s="207">
        <v>350</v>
      </c>
      <c r="BK289" s="217"/>
      <c r="BL289" s="218"/>
      <c r="BM289" s="118">
        <f t="shared" si="30"/>
        <v>0</v>
      </c>
      <c r="BN289" s="9">
        <f t="shared" si="31"/>
        <v>0</v>
      </c>
      <c r="BO289" s="219">
        <f t="shared" si="33"/>
        <v>0</v>
      </c>
      <c r="BP289" s="123">
        <v>0</v>
      </c>
      <c r="BQ289" s="123">
        <v>0</v>
      </c>
      <c r="BR289" s="219">
        <f t="shared" si="32"/>
        <v>0</v>
      </c>
      <c r="BS289" s="107"/>
      <c r="BV289" s="243"/>
      <c r="BW289" s="243"/>
      <c r="BX289" s="243"/>
      <c r="BY289" s="243"/>
      <c r="BZ289" s="243"/>
    </row>
    <row r="290" spans="1:78" s="6" customFormat="1" ht="15" hidden="1" customHeight="1" x14ac:dyDescent="0.3">
      <c r="A290" s="130"/>
      <c r="B290" s="355"/>
      <c r="C290" s="336"/>
      <c r="D290" s="356">
        <v>0</v>
      </c>
      <c r="E290" s="408">
        <f t="shared" si="27"/>
        <v>0</v>
      </c>
      <c r="F290" s="337"/>
      <c r="G290" s="337"/>
      <c r="H290" s="337"/>
      <c r="I290" s="337"/>
      <c r="J290" s="337"/>
      <c r="K290" s="337"/>
      <c r="L290" s="337"/>
      <c r="M290" s="337"/>
      <c r="N290" s="337"/>
      <c r="O290" s="337"/>
      <c r="P290" s="337"/>
      <c r="Q290" s="337"/>
      <c r="R290" s="337"/>
      <c r="S290" s="337"/>
      <c r="T290" s="337"/>
      <c r="U290" s="337"/>
      <c r="V290" s="337"/>
      <c r="W290" s="337"/>
      <c r="X290" s="337"/>
      <c r="Y290" s="337"/>
      <c r="Z290" s="337"/>
      <c r="AA290" s="337"/>
      <c r="AB290" s="337"/>
      <c r="AC290" s="337"/>
      <c r="AD290" s="337"/>
      <c r="AE290" s="337"/>
      <c r="AF290" s="337"/>
      <c r="AG290" s="337"/>
      <c r="AH290" s="337"/>
      <c r="AI290" s="337"/>
      <c r="AJ290" s="337"/>
      <c r="AK290" s="337"/>
      <c r="AL290" s="337"/>
      <c r="AM290" s="337"/>
      <c r="AN290" s="337"/>
      <c r="AO290" s="337"/>
      <c r="AP290" s="337"/>
      <c r="AQ290" s="337"/>
      <c r="AR290" s="337"/>
      <c r="AS290" s="337"/>
      <c r="AT290" s="337"/>
      <c r="AU290" s="337"/>
      <c r="AV290" s="337"/>
      <c r="AW290" s="337"/>
      <c r="AX290" s="337"/>
      <c r="AY290" s="337"/>
      <c r="AZ290" s="337"/>
      <c r="BA290" s="337"/>
      <c r="BB290" s="337"/>
      <c r="BC290" s="337"/>
      <c r="BD290" s="337"/>
      <c r="BE290" s="65"/>
      <c r="BF290" s="65"/>
      <c r="BG290" s="342">
        <f t="shared" si="28"/>
        <v>0</v>
      </c>
      <c r="BH290" s="357">
        <f t="shared" si="29"/>
        <v>0</v>
      </c>
      <c r="BI290" s="207">
        <v>900</v>
      </c>
      <c r="BJ290" s="207">
        <v>350</v>
      </c>
      <c r="BK290" s="217"/>
      <c r="BL290" s="218"/>
      <c r="BM290" s="118">
        <f t="shared" si="30"/>
        <v>0</v>
      </c>
      <c r="BN290" s="9">
        <f t="shared" si="31"/>
        <v>0</v>
      </c>
      <c r="BO290" s="219">
        <f t="shared" si="33"/>
        <v>0</v>
      </c>
      <c r="BP290" s="123">
        <v>0</v>
      </c>
      <c r="BQ290" s="123">
        <v>0</v>
      </c>
      <c r="BR290" s="219">
        <f t="shared" si="32"/>
        <v>0</v>
      </c>
      <c r="BS290" s="107"/>
      <c r="BV290" s="243"/>
      <c r="BW290" s="243"/>
      <c r="BX290" s="243"/>
      <c r="BY290" s="243"/>
      <c r="BZ290" s="243"/>
    </row>
    <row r="291" spans="1:78" s="6" customFormat="1" ht="15" hidden="1" customHeight="1" x14ac:dyDescent="0.3">
      <c r="A291" s="130"/>
      <c r="B291" s="355"/>
      <c r="C291" s="336"/>
      <c r="D291" s="356">
        <v>0</v>
      </c>
      <c r="E291" s="408">
        <f t="shared" si="27"/>
        <v>0</v>
      </c>
      <c r="F291" s="337"/>
      <c r="G291" s="337"/>
      <c r="H291" s="337"/>
      <c r="I291" s="337"/>
      <c r="J291" s="337"/>
      <c r="K291" s="337"/>
      <c r="L291" s="337"/>
      <c r="M291" s="337"/>
      <c r="N291" s="337"/>
      <c r="O291" s="337"/>
      <c r="P291" s="337"/>
      <c r="Q291" s="337"/>
      <c r="R291" s="337"/>
      <c r="S291" s="337"/>
      <c r="T291" s="337"/>
      <c r="U291" s="337"/>
      <c r="V291" s="337"/>
      <c r="W291" s="337"/>
      <c r="X291" s="337"/>
      <c r="Y291" s="337"/>
      <c r="Z291" s="337"/>
      <c r="AA291" s="337"/>
      <c r="AB291" s="337"/>
      <c r="AC291" s="337"/>
      <c r="AD291" s="337"/>
      <c r="AE291" s="337"/>
      <c r="AF291" s="337"/>
      <c r="AG291" s="337"/>
      <c r="AH291" s="337"/>
      <c r="AI291" s="337"/>
      <c r="AJ291" s="337"/>
      <c r="AK291" s="337"/>
      <c r="AL291" s="337"/>
      <c r="AM291" s="337"/>
      <c r="AN291" s="337"/>
      <c r="AO291" s="337"/>
      <c r="AP291" s="337"/>
      <c r="AQ291" s="337"/>
      <c r="AR291" s="337"/>
      <c r="AS291" s="337"/>
      <c r="AT291" s="337"/>
      <c r="AU291" s="337"/>
      <c r="AV291" s="337"/>
      <c r="AW291" s="337"/>
      <c r="AX291" s="337"/>
      <c r="AY291" s="337"/>
      <c r="AZ291" s="337"/>
      <c r="BA291" s="337"/>
      <c r="BB291" s="337"/>
      <c r="BC291" s="337"/>
      <c r="BD291" s="337"/>
      <c r="BE291" s="65"/>
      <c r="BF291" s="65"/>
      <c r="BG291" s="342">
        <f t="shared" si="28"/>
        <v>0</v>
      </c>
      <c r="BH291" s="357">
        <f t="shared" si="29"/>
        <v>0</v>
      </c>
      <c r="BI291" s="207">
        <v>900</v>
      </c>
      <c r="BJ291" s="207">
        <v>350</v>
      </c>
      <c r="BK291" s="217"/>
      <c r="BL291" s="218"/>
      <c r="BM291" s="118">
        <f t="shared" si="30"/>
        <v>0</v>
      </c>
      <c r="BN291" s="9">
        <f t="shared" si="31"/>
        <v>0</v>
      </c>
      <c r="BO291" s="219">
        <f t="shared" si="33"/>
        <v>0</v>
      </c>
      <c r="BP291" s="123">
        <v>0</v>
      </c>
      <c r="BQ291" s="123">
        <v>0</v>
      </c>
      <c r="BR291" s="219">
        <f t="shared" si="32"/>
        <v>0</v>
      </c>
      <c r="BS291" s="107"/>
      <c r="BV291" s="243"/>
      <c r="BW291" s="243"/>
      <c r="BX291" s="243"/>
      <c r="BY291" s="243"/>
      <c r="BZ291" s="243"/>
    </row>
    <row r="292" spans="1:78" s="6" customFormat="1" ht="15" hidden="1" customHeight="1" x14ac:dyDescent="0.3">
      <c r="A292" s="130"/>
      <c r="B292" s="355"/>
      <c r="C292" s="336"/>
      <c r="D292" s="356">
        <v>0</v>
      </c>
      <c r="E292" s="408">
        <f t="shared" si="27"/>
        <v>0</v>
      </c>
      <c r="F292" s="337"/>
      <c r="G292" s="337"/>
      <c r="H292" s="337"/>
      <c r="I292" s="337"/>
      <c r="J292" s="337"/>
      <c r="K292" s="337"/>
      <c r="L292" s="337"/>
      <c r="M292" s="337"/>
      <c r="N292" s="337"/>
      <c r="O292" s="337"/>
      <c r="P292" s="337"/>
      <c r="Q292" s="337"/>
      <c r="R292" s="337"/>
      <c r="S292" s="337"/>
      <c r="T292" s="337"/>
      <c r="U292" s="337"/>
      <c r="V292" s="337"/>
      <c r="W292" s="337"/>
      <c r="X292" s="337"/>
      <c r="Y292" s="337"/>
      <c r="Z292" s="337"/>
      <c r="AA292" s="337"/>
      <c r="AB292" s="337"/>
      <c r="AC292" s="337"/>
      <c r="AD292" s="337"/>
      <c r="AE292" s="337"/>
      <c r="AF292" s="337"/>
      <c r="AG292" s="337"/>
      <c r="AH292" s="337"/>
      <c r="AI292" s="337"/>
      <c r="AJ292" s="337"/>
      <c r="AK292" s="337"/>
      <c r="AL292" s="337"/>
      <c r="AM292" s="337"/>
      <c r="AN292" s="337"/>
      <c r="AO292" s="337"/>
      <c r="AP292" s="337"/>
      <c r="AQ292" s="337"/>
      <c r="AR292" s="337"/>
      <c r="AS292" s="337"/>
      <c r="AT292" s="337"/>
      <c r="AU292" s="337"/>
      <c r="AV292" s="337"/>
      <c r="AW292" s="337"/>
      <c r="AX292" s="337"/>
      <c r="AY292" s="337"/>
      <c r="AZ292" s="337"/>
      <c r="BA292" s="337"/>
      <c r="BB292" s="337"/>
      <c r="BC292" s="337"/>
      <c r="BD292" s="337"/>
      <c r="BE292" s="65"/>
      <c r="BF292" s="65"/>
      <c r="BG292" s="342">
        <f t="shared" si="28"/>
        <v>0</v>
      </c>
      <c r="BH292" s="357">
        <f t="shared" si="29"/>
        <v>0</v>
      </c>
      <c r="BI292" s="207">
        <v>900</v>
      </c>
      <c r="BJ292" s="207">
        <v>350</v>
      </c>
      <c r="BK292" s="217"/>
      <c r="BL292" s="218"/>
      <c r="BM292" s="118">
        <f t="shared" si="30"/>
        <v>0</v>
      </c>
      <c r="BN292" s="9">
        <f t="shared" si="31"/>
        <v>0</v>
      </c>
      <c r="BO292" s="219">
        <f t="shared" si="33"/>
        <v>0</v>
      </c>
      <c r="BP292" s="123">
        <v>0</v>
      </c>
      <c r="BQ292" s="123">
        <v>0</v>
      </c>
      <c r="BR292" s="219">
        <f t="shared" si="32"/>
        <v>0</v>
      </c>
      <c r="BS292" s="107"/>
      <c r="BV292" s="243"/>
      <c r="BW292" s="243"/>
      <c r="BX292" s="243"/>
      <c r="BY292" s="243"/>
      <c r="BZ292" s="243"/>
    </row>
    <row r="293" spans="1:78" s="6" customFormat="1" ht="15" hidden="1" customHeight="1" x14ac:dyDescent="0.3">
      <c r="A293" s="130"/>
      <c r="B293" s="355"/>
      <c r="C293" s="336"/>
      <c r="D293" s="356">
        <v>0</v>
      </c>
      <c r="E293" s="408">
        <f t="shared" si="27"/>
        <v>0</v>
      </c>
      <c r="F293" s="337"/>
      <c r="G293" s="337"/>
      <c r="H293" s="337"/>
      <c r="I293" s="337"/>
      <c r="J293" s="337"/>
      <c r="K293" s="337"/>
      <c r="L293" s="337"/>
      <c r="M293" s="337"/>
      <c r="N293" s="337"/>
      <c r="O293" s="337"/>
      <c r="P293" s="337"/>
      <c r="Q293" s="337"/>
      <c r="R293" s="337"/>
      <c r="S293" s="337"/>
      <c r="T293" s="337"/>
      <c r="U293" s="337"/>
      <c r="V293" s="337"/>
      <c r="W293" s="337"/>
      <c r="X293" s="337"/>
      <c r="Y293" s="337"/>
      <c r="Z293" s="337"/>
      <c r="AA293" s="337"/>
      <c r="AB293" s="337"/>
      <c r="AC293" s="337"/>
      <c r="AD293" s="337"/>
      <c r="AE293" s="337"/>
      <c r="AF293" s="337"/>
      <c r="AG293" s="337"/>
      <c r="AH293" s="337"/>
      <c r="AI293" s="337"/>
      <c r="AJ293" s="337"/>
      <c r="AK293" s="337"/>
      <c r="AL293" s="337"/>
      <c r="AM293" s="337"/>
      <c r="AN293" s="337"/>
      <c r="AO293" s="337"/>
      <c r="AP293" s="337"/>
      <c r="AQ293" s="337"/>
      <c r="AR293" s="337"/>
      <c r="AS293" s="337"/>
      <c r="AT293" s="337"/>
      <c r="AU293" s="337"/>
      <c r="AV293" s="337"/>
      <c r="AW293" s="337"/>
      <c r="AX293" s="337"/>
      <c r="AY293" s="337"/>
      <c r="AZ293" s="337"/>
      <c r="BA293" s="337"/>
      <c r="BB293" s="337"/>
      <c r="BC293" s="337"/>
      <c r="BD293" s="337"/>
      <c r="BE293" s="65"/>
      <c r="BF293" s="65"/>
      <c r="BG293" s="342">
        <f t="shared" si="28"/>
        <v>0</v>
      </c>
      <c r="BH293" s="357">
        <f t="shared" si="29"/>
        <v>0</v>
      </c>
      <c r="BI293" s="207">
        <v>900</v>
      </c>
      <c r="BJ293" s="207">
        <v>350</v>
      </c>
      <c r="BK293" s="217"/>
      <c r="BL293" s="218"/>
      <c r="BM293" s="118">
        <f t="shared" si="30"/>
        <v>0</v>
      </c>
      <c r="BN293" s="9">
        <f t="shared" si="31"/>
        <v>0</v>
      </c>
      <c r="BO293" s="219">
        <f t="shared" si="33"/>
        <v>0</v>
      </c>
      <c r="BP293" s="123">
        <v>0</v>
      </c>
      <c r="BQ293" s="123">
        <v>0</v>
      </c>
      <c r="BR293" s="219">
        <f t="shared" si="32"/>
        <v>0</v>
      </c>
      <c r="BS293" s="107"/>
      <c r="BV293" s="243"/>
      <c r="BW293" s="243"/>
      <c r="BX293" s="243"/>
      <c r="BY293" s="243"/>
      <c r="BZ293" s="243"/>
    </row>
    <row r="294" spans="1:78" s="6" customFormat="1" ht="15" hidden="1" customHeight="1" x14ac:dyDescent="0.3">
      <c r="A294" s="130"/>
      <c r="B294" s="355"/>
      <c r="C294" s="336"/>
      <c r="D294" s="356">
        <v>0</v>
      </c>
      <c r="E294" s="408">
        <f t="shared" si="27"/>
        <v>0</v>
      </c>
      <c r="F294" s="337"/>
      <c r="G294" s="337"/>
      <c r="H294" s="337"/>
      <c r="I294" s="337"/>
      <c r="J294" s="337"/>
      <c r="K294" s="337"/>
      <c r="L294" s="337"/>
      <c r="M294" s="337"/>
      <c r="N294" s="337"/>
      <c r="O294" s="337"/>
      <c r="P294" s="337"/>
      <c r="Q294" s="337"/>
      <c r="R294" s="337"/>
      <c r="S294" s="337"/>
      <c r="T294" s="337"/>
      <c r="U294" s="337"/>
      <c r="V294" s="337"/>
      <c r="W294" s="337"/>
      <c r="X294" s="337"/>
      <c r="Y294" s="337"/>
      <c r="Z294" s="337"/>
      <c r="AA294" s="337"/>
      <c r="AB294" s="337"/>
      <c r="AC294" s="337"/>
      <c r="AD294" s="337"/>
      <c r="AE294" s="337"/>
      <c r="AF294" s="337"/>
      <c r="AG294" s="337"/>
      <c r="AH294" s="337"/>
      <c r="AI294" s="337"/>
      <c r="AJ294" s="337"/>
      <c r="AK294" s="337"/>
      <c r="AL294" s="337"/>
      <c r="AM294" s="337"/>
      <c r="AN294" s="337"/>
      <c r="AO294" s="337"/>
      <c r="AP294" s="337"/>
      <c r="AQ294" s="337"/>
      <c r="AR294" s="337"/>
      <c r="AS294" s="337"/>
      <c r="AT294" s="337"/>
      <c r="AU294" s="337"/>
      <c r="AV294" s="337"/>
      <c r="AW294" s="337"/>
      <c r="AX294" s="337"/>
      <c r="AY294" s="337"/>
      <c r="AZ294" s="337"/>
      <c r="BA294" s="337"/>
      <c r="BB294" s="337"/>
      <c r="BC294" s="337"/>
      <c r="BD294" s="337"/>
      <c r="BE294" s="65"/>
      <c r="BF294" s="65"/>
      <c r="BG294" s="342">
        <f t="shared" si="28"/>
        <v>0</v>
      </c>
      <c r="BH294" s="357">
        <f t="shared" si="29"/>
        <v>0</v>
      </c>
      <c r="BI294" s="207">
        <v>900</v>
      </c>
      <c r="BJ294" s="207">
        <v>350</v>
      </c>
      <c r="BK294" s="217"/>
      <c r="BL294" s="218"/>
      <c r="BM294" s="118">
        <f t="shared" si="30"/>
        <v>0</v>
      </c>
      <c r="BN294" s="9">
        <f t="shared" si="31"/>
        <v>0</v>
      </c>
      <c r="BO294" s="219">
        <f t="shared" si="33"/>
        <v>0</v>
      </c>
      <c r="BP294" s="123">
        <v>0</v>
      </c>
      <c r="BQ294" s="123">
        <v>0</v>
      </c>
      <c r="BR294" s="219">
        <f t="shared" si="32"/>
        <v>0</v>
      </c>
      <c r="BS294" s="107"/>
      <c r="BV294" s="243"/>
      <c r="BW294" s="243"/>
      <c r="BX294" s="243"/>
      <c r="BY294" s="243"/>
      <c r="BZ294" s="243"/>
    </row>
    <row r="295" spans="1:78" s="6" customFormat="1" ht="15" hidden="1" customHeight="1" x14ac:dyDescent="0.3">
      <c r="A295" s="130"/>
      <c r="B295" s="355"/>
      <c r="C295" s="336"/>
      <c r="D295" s="356">
        <v>0</v>
      </c>
      <c r="E295" s="408">
        <f t="shared" si="27"/>
        <v>0</v>
      </c>
      <c r="F295" s="337"/>
      <c r="G295" s="337"/>
      <c r="H295" s="337"/>
      <c r="I295" s="337"/>
      <c r="J295" s="337"/>
      <c r="K295" s="337"/>
      <c r="L295" s="337"/>
      <c r="M295" s="337"/>
      <c r="N295" s="337"/>
      <c r="O295" s="337"/>
      <c r="P295" s="337"/>
      <c r="Q295" s="337"/>
      <c r="R295" s="337"/>
      <c r="S295" s="337"/>
      <c r="T295" s="337"/>
      <c r="U295" s="337"/>
      <c r="V295" s="337"/>
      <c r="W295" s="337"/>
      <c r="X295" s="337"/>
      <c r="Y295" s="337"/>
      <c r="Z295" s="337"/>
      <c r="AA295" s="337"/>
      <c r="AB295" s="337"/>
      <c r="AC295" s="337"/>
      <c r="AD295" s="337"/>
      <c r="AE295" s="337"/>
      <c r="AF295" s="337"/>
      <c r="AG295" s="337"/>
      <c r="AH295" s="337"/>
      <c r="AI295" s="337"/>
      <c r="AJ295" s="337"/>
      <c r="AK295" s="337"/>
      <c r="AL295" s="337"/>
      <c r="AM295" s="337"/>
      <c r="AN295" s="337"/>
      <c r="AO295" s="337"/>
      <c r="AP295" s="337"/>
      <c r="AQ295" s="337"/>
      <c r="AR295" s="337"/>
      <c r="AS295" s="337"/>
      <c r="AT295" s="337"/>
      <c r="AU295" s="337"/>
      <c r="AV295" s="337"/>
      <c r="AW295" s="337"/>
      <c r="AX295" s="337"/>
      <c r="AY295" s="337"/>
      <c r="AZ295" s="337"/>
      <c r="BA295" s="337"/>
      <c r="BB295" s="337"/>
      <c r="BC295" s="337"/>
      <c r="BD295" s="337"/>
      <c r="BE295" s="65"/>
      <c r="BF295" s="65"/>
      <c r="BG295" s="342">
        <f t="shared" si="28"/>
        <v>0</v>
      </c>
      <c r="BH295" s="357">
        <f t="shared" si="29"/>
        <v>0</v>
      </c>
      <c r="BI295" s="207">
        <v>900</v>
      </c>
      <c r="BJ295" s="207">
        <v>350</v>
      </c>
      <c r="BK295" s="217"/>
      <c r="BL295" s="218"/>
      <c r="BM295" s="118">
        <f t="shared" si="30"/>
        <v>0</v>
      </c>
      <c r="BN295" s="9">
        <f t="shared" si="31"/>
        <v>0</v>
      </c>
      <c r="BO295" s="219">
        <f t="shared" si="33"/>
        <v>0</v>
      </c>
      <c r="BP295" s="123">
        <v>0</v>
      </c>
      <c r="BQ295" s="123">
        <v>0</v>
      </c>
      <c r="BR295" s="219">
        <f t="shared" si="32"/>
        <v>0</v>
      </c>
      <c r="BS295" s="107"/>
      <c r="BV295" s="243"/>
      <c r="BW295" s="243"/>
      <c r="BX295" s="243"/>
      <c r="BY295" s="243"/>
      <c r="BZ295" s="243"/>
    </row>
    <row r="296" spans="1:78" s="6" customFormat="1" ht="15" hidden="1" customHeight="1" x14ac:dyDescent="0.3">
      <c r="A296" s="130"/>
      <c r="B296" s="355"/>
      <c r="C296" s="336"/>
      <c r="D296" s="356">
        <v>0</v>
      </c>
      <c r="E296" s="408">
        <f t="shared" si="27"/>
        <v>0</v>
      </c>
      <c r="F296" s="337"/>
      <c r="G296" s="337"/>
      <c r="H296" s="337"/>
      <c r="I296" s="337"/>
      <c r="J296" s="337"/>
      <c r="K296" s="337"/>
      <c r="L296" s="337"/>
      <c r="M296" s="337"/>
      <c r="N296" s="337"/>
      <c r="O296" s="337"/>
      <c r="P296" s="337"/>
      <c r="Q296" s="337"/>
      <c r="R296" s="337"/>
      <c r="S296" s="337"/>
      <c r="T296" s="337"/>
      <c r="U296" s="337"/>
      <c r="V296" s="337"/>
      <c r="W296" s="337"/>
      <c r="X296" s="337"/>
      <c r="Y296" s="337"/>
      <c r="Z296" s="337"/>
      <c r="AA296" s="337"/>
      <c r="AB296" s="337"/>
      <c r="AC296" s="337"/>
      <c r="AD296" s="337"/>
      <c r="AE296" s="337"/>
      <c r="AF296" s="337"/>
      <c r="AG296" s="337"/>
      <c r="AH296" s="337"/>
      <c r="AI296" s="337"/>
      <c r="AJ296" s="337"/>
      <c r="AK296" s="337"/>
      <c r="AL296" s="337"/>
      <c r="AM296" s="337"/>
      <c r="AN296" s="337"/>
      <c r="AO296" s="337"/>
      <c r="AP296" s="337"/>
      <c r="AQ296" s="337"/>
      <c r="AR296" s="337"/>
      <c r="AS296" s="337"/>
      <c r="AT296" s="337"/>
      <c r="AU296" s="337"/>
      <c r="AV296" s="337"/>
      <c r="AW296" s="337"/>
      <c r="AX296" s="337"/>
      <c r="AY296" s="337"/>
      <c r="AZ296" s="337"/>
      <c r="BA296" s="337"/>
      <c r="BB296" s="337"/>
      <c r="BC296" s="337"/>
      <c r="BD296" s="337"/>
      <c r="BE296" s="65"/>
      <c r="BF296" s="65"/>
      <c r="BG296" s="342">
        <f t="shared" si="28"/>
        <v>0</v>
      </c>
      <c r="BH296" s="357">
        <f t="shared" si="29"/>
        <v>0</v>
      </c>
      <c r="BI296" s="207">
        <v>900</v>
      </c>
      <c r="BJ296" s="207">
        <v>350</v>
      </c>
      <c r="BK296" s="217"/>
      <c r="BL296" s="218"/>
      <c r="BM296" s="118">
        <f t="shared" si="30"/>
        <v>0</v>
      </c>
      <c r="BN296" s="9">
        <f t="shared" si="31"/>
        <v>0</v>
      </c>
      <c r="BO296" s="219">
        <f t="shared" si="33"/>
        <v>0</v>
      </c>
      <c r="BP296" s="123">
        <v>0</v>
      </c>
      <c r="BQ296" s="123">
        <v>0</v>
      </c>
      <c r="BR296" s="219">
        <f t="shared" si="32"/>
        <v>0</v>
      </c>
      <c r="BS296" s="107"/>
      <c r="BV296" s="243"/>
      <c r="BW296" s="243"/>
      <c r="BX296" s="243"/>
      <c r="BY296" s="243"/>
      <c r="BZ296" s="243"/>
    </row>
    <row r="297" spans="1:78" s="6" customFormat="1" ht="15" hidden="1" customHeight="1" x14ac:dyDescent="0.3">
      <c r="A297" s="130"/>
      <c r="B297" s="355"/>
      <c r="C297" s="336"/>
      <c r="D297" s="356">
        <v>0</v>
      </c>
      <c r="E297" s="408">
        <f t="shared" si="27"/>
        <v>0</v>
      </c>
      <c r="F297" s="337"/>
      <c r="G297" s="337"/>
      <c r="H297" s="337"/>
      <c r="I297" s="337"/>
      <c r="J297" s="337"/>
      <c r="K297" s="337"/>
      <c r="L297" s="337"/>
      <c r="M297" s="337"/>
      <c r="N297" s="337"/>
      <c r="O297" s="337"/>
      <c r="P297" s="337"/>
      <c r="Q297" s="337"/>
      <c r="R297" s="337"/>
      <c r="S297" s="337"/>
      <c r="T297" s="337"/>
      <c r="U297" s="337"/>
      <c r="V297" s="337"/>
      <c r="W297" s="337"/>
      <c r="X297" s="337"/>
      <c r="Y297" s="337"/>
      <c r="Z297" s="337"/>
      <c r="AA297" s="337"/>
      <c r="AB297" s="337"/>
      <c r="AC297" s="337"/>
      <c r="AD297" s="337"/>
      <c r="AE297" s="337"/>
      <c r="AF297" s="337"/>
      <c r="AG297" s="337"/>
      <c r="AH297" s="337"/>
      <c r="AI297" s="337"/>
      <c r="AJ297" s="337"/>
      <c r="AK297" s="337"/>
      <c r="AL297" s="337"/>
      <c r="AM297" s="337"/>
      <c r="AN297" s="337"/>
      <c r="AO297" s="337"/>
      <c r="AP297" s="337"/>
      <c r="AQ297" s="337"/>
      <c r="AR297" s="337"/>
      <c r="AS297" s="337"/>
      <c r="AT297" s="337"/>
      <c r="AU297" s="337"/>
      <c r="AV297" s="337"/>
      <c r="AW297" s="337"/>
      <c r="AX297" s="337"/>
      <c r="AY297" s="337"/>
      <c r="AZ297" s="337"/>
      <c r="BA297" s="337"/>
      <c r="BB297" s="337"/>
      <c r="BC297" s="337"/>
      <c r="BD297" s="337"/>
      <c r="BE297" s="65"/>
      <c r="BF297" s="65"/>
      <c r="BG297" s="342">
        <f t="shared" si="28"/>
        <v>0</v>
      </c>
      <c r="BH297" s="357">
        <f t="shared" si="29"/>
        <v>0</v>
      </c>
      <c r="BI297" s="207">
        <v>900</v>
      </c>
      <c r="BJ297" s="207">
        <v>350</v>
      </c>
      <c r="BK297" s="217"/>
      <c r="BL297" s="218"/>
      <c r="BM297" s="118">
        <f t="shared" si="30"/>
        <v>0</v>
      </c>
      <c r="BN297" s="9">
        <f t="shared" si="31"/>
        <v>0</v>
      </c>
      <c r="BO297" s="219">
        <f t="shared" si="33"/>
        <v>0</v>
      </c>
      <c r="BP297" s="123">
        <v>0</v>
      </c>
      <c r="BQ297" s="123">
        <v>0</v>
      </c>
      <c r="BR297" s="219">
        <f t="shared" si="32"/>
        <v>0</v>
      </c>
      <c r="BS297" s="107"/>
      <c r="BV297" s="243"/>
      <c r="BW297" s="243"/>
      <c r="BX297" s="243"/>
      <c r="BY297" s="243"/>
      <c r="BZ297" s="243"/>
    </row>
    <row r="298" spans="1:78" s="6" customFormat="1" ht="15" hidden="1" customHeight="1" x14ac:dyDescent="0.3">
      <c r="A298" s="130"/>
      <c r="B298" s="355"/>
      <c r="C298" s="336"/>
      <c r="D298" s="356">
        <v>0</v>
      </c>
      <c r="E298" s="408">
        <f t="shared" si="27"/>
        <v>0</v>
      </c>
      <c r="F298" s="337"/>
      <c r="G298" s="337"/>
      <c r="H298" s="337"/>
      <c r="I298" s="337"/>
      <c r="J298" s="337"/>
      <c r="K298" s="337"/>
      <c r="L298" s="337"/>
      <c r="M298" s="337"/>
      <c r="N298" s="337"/>
      <c r="O298" s="337"/>
      <c r="P298" s="337"/>
      <c r="Q298" s="337"/>
      <c r="R298" s="337"/>
      <c r="S298" s="337"/>
      <c r="T298" s="337"/>
      <c r="U298" s="337"/>
      <c r="V298" s="337"/>
      <c r="W298" s="337"/>
      <c r="X298" s="337"/>
      <c r="Y298" s="337"/>
      <c r="Z298" s="337"/>
      <c r="AA298" s="337"/>
      <c r="AB298" s="337"/>
      <c r="AC298" s="337"/>
      <c r="AD298" s="337"/>
      <c r="AE298" s="337"/>
      <c r="AF298" s="337"/>
      <c r="AG298" s="337"/>
      <c r="AH298" s="337"/>
      <c r="AI298" s="337"/>
      <c r="AJ298" s="337"/>
      <c r="AK298" s="337"/>
      <c r="AL298" s="337"/>
      <c r="AM298" s="337"/>
      <c r="AN298" s="337"/>
      <c r="AO298" s="337"/>
      <c r="AP298" s="337"/>
      <c r="AQ298" s="337"/>
      <c r="AR298" s="337"/>
      <c r="AS298" s="337"/>
      <c r="AT298" s="337"/>
      <c r="AU298" s="337"/>
      <c r="AV298" s="337"/>
      <c r="AW298" s="337"/>
      <c r="AX298" s="337"/>
      <c r="AY298" s="337"/>
      <c r="AZ298" s="337"/>
      <c r="BA298" s="337"/>
      <c r="BB298" s="337"/>
      <c r="BC298" s="337"/>
      <c r="BD298" s="337"/>
      <c r="BE298" s="65"/>
      <c r="BF298" s="65"/>
      <c r="BG298" s="342">
        <f t="shared" si="28"/>
        <v>0</v>
      </c>
      <c r="BH298" s="357">
        <f t="shared" si="29"/>
        <v>0</v>
      </c>
      <c r="BI298" s="207">
        <v>900</v>
      </c>
      <c r="BJ298" s="207">
        <v>350</v>
      </c>
      <c r="BK298" s="217"/>
      <c r="BL298" s="218"/>
      <c r="BM298" s="118">
        <f t="shared" si="30"/>
        <v>0</v>
      </c>
      <c r="BN298" s="9">
        <f t="shared" si="31"/>
        <v>0</v>
      </c>
      <c r="BO298" s="219">
        <f t="shared" si="33"/>
        <v>0</v>
      </c>
      <c r="BP298" s="123">
        <v>0</v>
      </c>
      <c r="BQ298" s="123">
        <v>0</v>
      </c>
      <c r="BR298" s="219">
        <f t="shared" si="32"/>
        <v>0</v>
      </c>
      <c r="BS298" s="107"/>
      <c r="BV298" s="243"/>
      <c r="BW298" s="243"/>
      <c r="BX298" s="243"/>
      <c r="BY298" s="243"/>
      <c r="BZ298" s="243"/>
    </row>
    <row r="299" spans="1:78" s="6" customFormat="1" ht="15" hidden="1" customHeight="1" x14ac:dyDescent="0.3">
      <c r="A299" s="130"/>
      <c r="B299" s="355"/>
      <c r="C299" s="336"/>
      <c r="D299" s="356">
        <v>0</v>
      </c>
      <c r="E299" s="408">
        <f t="shared" si="27"/>
        <v>0</v>
      </c>
      <c r="F299" s="337"/>
      <c r="G299" s="337"/>
      <c r="H299" s="337"/>
      <c r="I299" s="337"/>
      <c r="J299" s="337"/>
      <c r="K299" s="337"/>
      <c r="L299" s="337"/>
      <c r="M299" s="337"/>
      <c r="N299" s="337"/>
      <c r="O299" s="337"/>
      <c r="P299" s="337"/>
      <c r="Q299" s="337"/>
      <c r="R299" s="337"/>
      <c r="S299" s="337"/>
      <c r="T299" s="337"/>
      <c r="U299" s="337"/>
      <c r="V299" s="337"/>
      <c r="W299" s="337"/>
      <c r="X299" s="337"/>
      <c r="Y299" s="337"/>
      <c r="Z299" s="337"/>
      <c r="AA299" s="337"/>
      <c r="AB299" s="337"/>
      <c r="AC299" s="337"/>
      <c r="AD299" s="337"/>
      <c r="AE299" s="337"/>
      <c r="AF299" s="337"/>
      <c r="AG299" s="337"/>
      <c r="AH299" s="337"/>
      <c r="AI299" s="337"/>
      <c r="AJ299" s="337"/>
      <c r="AK299" s="337"/>
      <c r="AL299" s="337"/>
      <c r="AM299" s="337"/>
      <c r="AN299" s="337"/>
      <c r="AO299" s="337"/>
      <c r="AP299" s="337"/>
      <c r="AQ299" s="337"/>
      <c r="AR299" s="337"/>
      <c r="AS299" s="337"/>
      <c r="AT299" s="337"/>
      <c r="AU299" s="337"/>
      <c r="AV299" s="337"/>
      <c r="AW299" s="337"/>
      <c r="AX299" s="337"/>
      <c r="AY299" s="337"/>
      <c r="AZ299" s="337"/>
      <c r="BA299" s="337"/>
      <c r="BB299" s="337"/>
      <c r="BC299" s="337"/>
      <c r="BD299" s="337"/>
      <c r="BE299" s="65"/>
      <c r="BF299" s="65"/>
      <c r="BG299" s="342">
        <f t="shared" si="28"/>
        <v>0</v>
      </c>
      <c r="BH299" s="357">
        <f t="shared" si="29"/>
        <v>0</v>
      </c>
      <c r="BI299" s="207">
        <v>900</v>
      </c>
      <c r="BJ299" s="207">
        <v>350</v>
      </c>
      <c r="BK299" s="217"/>
      <c r="BL299" s="218"/>
      <c r="BM299" s="118">
        <f t="shared" si="30"/>
        <v>0</v>
      </c>
      <c r="BN299" s="9">
        <f t="shared" si="31"/>
        <v>0</v>
      </c>
      <c r="BO299" s="219">
        <f t="shared" si="33"/>
        <v>0</v>
      </c>
      <c r="BP299" s="123">
        <v>0</v>
      </c>
      <c r="BQ299" s="123">
        <v>0</v>
      </c>
      <c r="BR299" s="219">
        <f t="shared" si="32"/>
        <v>0</v>
      </c>
      <c r="BS299" s="107"/>
      <c r="BV299" s="243"/>
      <c r="BW299" s="243"/>
      <c r="BX299" s="243"/>
      <c r="BY299" s="243"/>
      <c r="BZ299" s="243"/>
    </row>
    <row r="300" spans="1:78" s="6" customFormat="1" ht="15" hidden="1" customHeight="1" x14ac:dyDescent="0.3">
      <c r="A300" s="130"/>
      <c r="B300" s="355"/>
      <c r="C300" s="336"/>
      <c r="D300" s="356">
        <v>0</v>
      </c>
      <c r="E300" s="408">
        <f t="shared" si="27"/>
        <v>0</v>
      </c>
      <c r="F300" s="337"/>
      <c r="G300" s="337"/>
      <c r="H300" s="337"/>
      <c r="I300" s="337"/>
      <c r="J300" s="337"/>
      <c r="K300" s="337"/>
      <c r="L300" s="337"/>
      <c r="M300" s="337"/>
      <c r="N300" s="337"/>
      <c r="O300" s="337"/>
      <c r="P300" s="337"/>
      <c r="Q300" s="337"/>
      <c r="R300" s="337"/>
      <c r="S300" s="337"/>
      <c r="T300" s="337"/>
      <c r="U300" s="337"/>
      <c r="V300" s="337"/>
      <c r="W300" s="337"/>
      <c r="X300" s="337"/>
      <c r="Y300" s="337"/>
      <c r="Z300" s="337"/>
      <c r="AA300" s="337"/>
      <c r="AB300" s="337"/>
      <c r="AC300" s="337"/>
      <c r="AD300" s="337"/>
      <c r="AE300" s="337"/>
      <c r="AF300" s="337"/>
      <c r="AG300" s="337"/>
      <c r="AH300" s="337"/>
      <c r="AI300" s="337"/>
      <c r="AJ300" s="337"/>
      <c r="AK300" s="337"/>
      <c r="AL300" s="337"/>
      <c r="AM300" s="337"/>
      <c r="AN300" s="337"/>
      <c r="AO300" s="337"/>
      <c r="AP300" s="337"/>
      <c r="AQ300" s="337"/>
      <c r="AR300" s="337"/>
      <c r="AS300" s="337"/>
      <c r="AT300" s="337"/>
      <c r="AU300" s="337"/>
      <c r="AV300" s="337"/>
      <c r="AW300" s="337"/>
      <c r="AX300" s="337"/>
      <c r="AY300" s="337"/>
      <c r="AZ300" s="337"/>
      <c r="BA300" s="337"/>
      <c r="BB300" s="337"/>
      <c r="BC300" s="337"/>
      <c r="BD300" s="337"/>
      <c r="BE300" s="65"/>
      <c r="BF300" s="65"/>
      <c r="BG300" s="342">
        <f t="shared" si="28"/>
        <v>0</v>
      </c>
      <c r="BH300" s="357">
        <f t="shared" si="29"/>
        <v>0</v>
      </c>
      <c r="BI300" s="207">
        <v>900</v>
      </c>
      <c r="BJ300" s="207">
        <v>350</v>
      </c>
      <c r="BK300" s="217"/>
      <c r="BL300" s="218"/>
      <c r="BM300" s="118">
        <f t="shared" si="30"/>
        <v>0</v>
      </c>
      <c r="BN300" s="9">
        <f t="shared" si="31"/>
        <v>0</v>
      </c>
      <c r="BO300" s="219">
        <f t="shared" si="33"/>
        <v>0</v>
      </c>
      <c r="BP300" s="123">
        <v>0</v>
      </c>
      <c r="BQ300" s="123">
        <v>0</v>
      </c>
      <c r="BR300" s="219">
        <f t="shared" si="32"/>
        <v>0</v>
      </c>
      <c r="BS300" s="107"/>
      <c r="BV300" s="243"/>
      <c r="BW300" s="243"/>
      <c r="BX300" s="243"/>
      <c r="BY300" s="243"/>
      <c r="BZ300" s="243"/>
    </row>
    <row r="301" spans="1:78" s="6" customFormat="1" ht="15" hidden="1" customHeight="1" x14ac:dyDescent="0.3">
      <c r="A301" s="130"/>
      <c r="B301" s="355"/>
      <c r="C301" s="336"/>
      <c r="D301" s="356">
        <v>0</v>
      </c>
      <c r="E301" s="408">
        <f t="shared" si="27"/>
        <v>0</v>
      </c>
      <c r="F301" s="337"/>
      <c r="G301" s="337"/>
      <c r="H301" s="337"/>
      <c r="I301" s="337"/>
      <c r="J301" s="337"/>
      <c r="K301" s="337"/>
      <c r="L301" s="337"/>
      <c r="M301" s="337"/>
      <c r="N301" s="337"/>
      <c r="O301" s="337"/>
      <c r="P301" s="337"/>
      <c r="Q301" s="337"/>
      <c r="R301" s="337"/>
      <c r="S301" s="337"/>
      <c r="T301" s="337"/>
      <c r="U301" s="337"/>
      <c r="V301" s="337"/>
      <c r="W301" s="337"/>
      <c r="X301" s="337"/>
      <c r="Y301" s="337"/>
      <c r="Z301" s="337"/>
      <c r="AA301" s="337"/>
      <c r="AB301" s="337"/>
      <c r="AC301" s="337"/>
      <c r="AD301" s="337"/>
      <c r="AE301" s="337"/>
      <c r="AF301" s="337"/>
      <c r="AG301" s="337"/>
      <c r="AH301" s="337"/>
      <c r="AI301" s="337"/>
      <c r="AJ301" s="337"/>
      <c r="AK301" s="337"/>
      <c r="AL301" s="337"/>
      <c r="AM301" s="337"/>
      <c r="AN301" s="337"/>
      <c r="AO301" s="337"/>
      <c r="AP301" s="337"/>
      <c r="AQ301" s="337"/>
      <c r="AR301" s="337"/>
      <c r="AS301" s="337"/>
      <c r="AT301" s="337"/>
      <c r="AU301" s="337"/>
      <c r="AV301" s="337"/>
      <c r="AW301" s="337"/>
      <c r="AX301" s="337"/>
      <c r="AY301" s="337"/>
      <c r="AZ301" s="337"/>
      <c r="BA301" s="337"/>
      <c r="BB301" s="337"/>
      <c r="BC301" s="337"/>
      <c r="BD301" s="337"/>
      <c r="BE301" s="65"/>
      <c r="BF301" s="65"/>
      <c r="BG301" s="342">
        <f t="shared" si="28"/>
        <v>0</v>
      </c>
      <c r="BH301" s="357">
        <f t="shared" si="29"/>
        <v>0</v>
      </c>
      <c r="BI301" s="207">
        <v>900</v>
      </c>
      <c r="BJ301" s="207">
        <v>350</v>
      </c>
      <c r="BK301" s="217"/>
      <c r="BL301" s="218"/>
      <c r="BM301" s="118">
        <f t="shared" si="30"/>
        <v>0</v>
      </c>
      <c r="BN301" s="9">
        <f t="shared" si="31"/>
        <v>0</v>
      </c>
      <c r="BO301" s="219">
        <f t="shared" si="33"/>
        <v>0</v>
      </c>
      <c r="BP301" s="123">
        <v>0</v>
      </c>
      <c r="BQ301" s="123">
        <v>0</v>
      </c>
      <c r="BR301" s="219">
        <f t="shared" si="32"/>
        <v>0</v>
      </c>
      <c r="BS301" s="107"/>
      <c r="BV301" s="243"/>
      <c r="BW301" s="243"/>
      <c r="BX301" s="243"/>
      <c r="BY301" s="243"/>
      <c r="BZ301" s="243"/>
    </row>
    <row r="302" spans="1:78" s="6" customFormat="1" ht="15" hidden="1" customHeight="1" x14ac:dyDescent="0.3">
      <c r="A302" s="130"/>
      <c r="B302" s="355"/>
      <c r="C302" s="336"/>
      <c r="D302" s="356">
        <v>0</v>
      </c>
      <c r="E302" s="408">
        <f t="shared" si="27"/>
        <v>0</v>
      </c>
      <c r="F302" s="337"/>
      <c r="G302" s="337"/>
      <c r="H302" s="337"/>
      <c r="I302" s="337"/>
      <c r="J302" s="337"/>
      <c r="K302" s="337"/>
      <c r="L302" s="337"/>
      <c r="M302" s="337"/>
      <c r="N302" s="337"/>
      <c r="O302" s="337"/>
      <c r="P302" s="337"/>
      <c r="Q302" s="337"/>
      <c r="R302" s="337"/>
      <c r="S302" s="337"/>
      <c r="T302" s="337"/>
      <c r="U302" s="337"/>
      <c r="V302" s="337"/>
      <c r="W302" s="337"/>
      <c r="X302" s="337"/>
      <c r="Y302" s="337"/>
      <c r="Z302" s="337"/>
      <c r="AA302" s="337"/>
      <c r="AB302" s="337"/>
      <c r="AC302" s="337"/>
      <c r="AD302" s="337"/>
      <c r="AE302" s="337"/>
      <c r="AF302" s="337"/>
      <c r="AG302" s="337"/>
      <c r="AH302" s="337"/>
      <c r="AI302" s="337"/>
      <c r="AJ302" s="337"/>
      <c r="AK302" s="337"/>
      <c r="AL302" s="337"/>
      <c r="AM302" s="337"/>
      <c r="AN302" s="337"/>
      <c r="AO302" s="337"/>
      <c r="AP302" s="337"/>
      <c r="AQ302" s="337"/>
      <c r="AR302" s="337"/>
      <c r="AS302" s="337"/>
      <c r="AT302" s="337"/>
      <c r="AU302" s="337"/>
      <c r="AV302" s="337"/>
      <c r="AW302" s="337"/>
      <c r="AX302" s="337"/>
      <c r="AY302" s="337"/>
      <c r="AZ302" s="337"/>
      <c r="BA302" s="337"/>
      <c r="BB302" s="337"/>
      <c r="BC302" s="337"/>
      <c r="BD302" s="337"/>
      <c r="BE302" s="65"/>
      <c r="BF302" s="65"/>
      <c r="BG302" s="342">
        <f t="shared" si="28"/>
        <v>0</v>
      </c>
      <c r="BH302" s="357">
        <f t="shared" si="29"/>
        <v>0</v>
      </c>
      <c r="BI302" s="207">
        <v>900</v>
      </c>
      <c r="BJ302" s="207">
        <v>350</v>
      </c>
      <c r="BK302" s="217"/>
      <c r="BL302" s="218"/>
      <c r="BM302" s="118">
        <f t="shared" si="30"/>
        <v>0</v>
      </c>
      <c r="BN302" s="9">
        <f t="shared" si="31"/>
        <v>0</v>
      </c>
      <c r="BO302" s="219">
        <f t="shared" si="33"/>
        <v>0</v>
      </c>
      <c r="BP302" s="123">
        <v>0</v>
      </c>
      <c r="BQ302" s="123">
        <v>0</v>
      </c>
      <c r="BR302" s="219">
        <f t="shared" si="32"/>
        <v>0</v>
      </c>
      <c r="BS302" s="107"/>
      <c r="BV302" s="243"/>
      <c r="BW302" s="243"/>
      <c r="BX302" s="243"/>
      <c r="BY302" s="243"/>
      <c r="BZ302" s="243"/>
    </row>
    <row r="303" spans="1:78" s="6" customFormat="1" ht="15" hidden="1" customHeight="1" x14ac:dyDescent="0.3">
      <c r="A303" s="130"/>
      <c r="B303" s="355"/>
      <c r="C303" s="336"/>
      <c r="D303" s="356">
        <v>0</v>
      </c>
      <c r="E303" s="408">
        <f t="shared" si="27"/>
        <v>0</v>
      </c>
      <c r="F303" s="337"/>
      <c r="G303" s="337"/>
      <c r="H303" s="337"/>
      <c r="I303" s="337"/>
      <c r="J303" s="337"/>
      <c r="K303" s="337"/>
      <c r="L303" s="337"/>
      <c r="M303" s="337"/>
      <c r="N303" s="337"/>
      <c r="O303" s="337"/>
      <c r="P303" s="337"/>
      <c r="Q303" s="337"/>
      <c r="R303" s="337"/>
      <c r="S303" s="337"/>
      <c r="T303" s="337"/>
      <c r="U303" s="337"/>
      <c r="V303" s="337"/>
      <c r="W303" s="337"/>
      <c r="X303" s="337"/>
      <c r="Y303" s="337"/>
      <c r="Z303" s="337"/>
      <c r="AA303" s="337"/>
      <c r="AB303" s="337"/>
      <c r="AC303" s="337"/>
      <c r="AD303" s="337"/>
      <c r="AE303" s="337"/>
      <c r="AF303" s="337"/>
      <c r="AG303" s="337"/>
      <c r="AH303" s="337"/>
      <c r="AI303" s="337"/>
      <c r="AJ303" s="337"/>
      <c r="AK303" s="337"/>
      <c r="AL303" s="337"/>
      <c r="AM303" s="337"/>
      <c r="AN303" s="337"/>
      <c r="AO303" s="337"/>
      <c r="AP303" s="337"/>
      <c r="AQ303" s="337"/>
      <c r="AR303" s="337"/>
      <c r="AS303" s="337"/>
      <c r="AT303" s="337"/>
      <c r="AU303" s="337"/>
      <c r="AV303" s="337"/>
      <c r="AW303" s="337"/>
      <c r="AX303" s="337"/>
      <c r="AY303" s="337"/>
      <c r="AZ303" s="337"/>
      <c r="BA303" s="337"/>
      <c r="BB303" s="337"/>
      <c r="BC303" s="337"/>
      <c r="BD303" s="337"/>
      <c r="BE303" s="65"/>
      <c r="BF303" s="65"/>
      <c r="BG303" s="342">
        <f t="shared" si="28"/>
        <v>0</v>
      </c>
      <c r="BH303" s="357">
        <f t="shared" si="29"/>
        <v>0</v>
      </c>
      <c r="BI303" s="207">
        <v>900</v>
      </c>
      <c r="BJ303" s="207">
        <v>350</v>
      </c>
      <c r="BK303" s="217"/>
      <c r="BL303" s="218"/>
      <c r="BM303" s="118">
        <f t="shared" si="30"/>
        <v>0</v>
      </c>
      <c r="BN303" s="9">
        <f t="shared" si="31"/>
        <v>0</v>
      </c>
      <c r="BO303" s="219">
        <f t="shared" si="33"/>
        <v>0</v>
      </c>
      <c r="BP303" s="123">
        <v>0</v>
      </c>
      <c r="BQ303" s="123">
        <v>0</v>
      </c>
      <c r="BR303" s="219">
        <f t="shared" si="32"/>
        <v>0</v>
      </c>
      <c r="BS303" s="107"/>
      <c r="BV303" s="243"/>
      <c r="BW303" s="243"/>
      <c r="BX303" s="243"/>
      <c r="BY303" s="243"/>
      <c r="BZ303" s="243"/>
    </row>
    <row r="304" spans="1:78" s="6" customFormat="1" ht="15" hidden="1" customHeight="1" x14ac:dyDescent="0.3">
      <c r="A304" s="130"/>
      <c r="B304" s="355"/>
      <c r="C304" s="336"/>
      <c r="D304" s="356">
        <v>0</v>
      </c>
      <c r="E304" s="408">
        <f t="shared" si="27"/>
        <v>0</v>
      </c>
      <c r="F304" s="337"/>
      <c r="G304" s="337"/>
      <c r="H304" s="337"/>
      <c r="I304" s="337"/>
      <c r="J304" s="337"/>
      <c r="K304" s="337"/>
      <c r="L304" s="337"/>
      <c r="M304" s="337"/>
      <c r="N304" s="337"/>
      <c r="O304" s="337"/>
      <c r="P304" s="337"/>
      <c r="Q304" s="337"/>
      <c r="R304" s="337"/>
      <c r="S304" s="337"/>
      <c r="T304" s="337"/>
      <c r="U304" s="337"/>
      <c r="V304" s="337"/>
      <c r="W304" s="337"/>
      <c r="X304" s="337"/>
      <c r="Y304" s="337"/>
      <c r="Z304" s="337"/>
      <c r="AA304" s="337"/>
      <c r="AB304" s="337"/>
      <c r="AC304" s="337"/>
      <c r="AD304" s="337"/>
      <c r="AE304" s="337"/>
      <c r="AF304" s="337"/>
      <c r="AG304" s="337"/>
      <c r="AH304" s="337"/>
      <c r="AI304" s="337"/>
      <c r="AJ304" s="337"/>
      <c r="AK304" s="337"/>
      <c r="AL304" s="337"/>
      <c r="AM304" s="337"/>
      <c r="AN304" s="337"/>
      <c r="AO304" s="337"/>
      <c r="AP304" s="337"/>
      <c r="AQ304" s="337"/>
      <c r="AR304" s="337"/>
      <c r="AS304" s="337"/>
      <c r="AT304" s="337"/>
      <c r="AU304" s="337"/>
      <c r="AV304" s="337"/>
      <c r="AW304" s="337"/>
      <c r="AX304" s="337"/>
      <c r="AY304" s="337"/>
      <c r="AZ304" s="337"/>
      <c r="BA304" s="337"/>
      <c r="BB304" s="337"/>
      <c r="BC304" s="337"/>
      <c r="BD304" s="337"/>
      <c r="BE304" s="65"/>
      <c r="BF304" s="65"/>
      <c r="BG304" s="342">
        <f t="shared" si="28"/>
        <v>0</v>
      </c>
      <c r="BH304" s="357">
        <f t="shared" si="29"/>
        <v>0</v>
      </c>
      <c r="BI304" s="207">
        <v>900</v>
      </c>
      <c r="BJ304" s="207">
        <v>350</v>
      </c>
      <c r="BK304" s="217"/>
      <c r="BL304" s="218"/>
      <c r="BM304" s="118">
        <f t="shared" si="30"/>
        <v>0</v>
      </c>
      <c r="BN304" s="9">
        <f t="shared" si="31"/>
        <v>0</v>
      </c>
      <c r="BO304" s="219">
        <f t="shared" si="33"/>
        <v>0</v>
      </c>
      <c r="BP304" s="123">
        <v>0</v>
      </c>
      <c r="BQ304" s="123">
        <v>0</v>
      </c>
      <c r="BR304" s="219">
        <f t="shared" si="32"/>
        <v>0</v>
      </c>
      <c r="BS304" s="107"/>
      <c r="BV304" s="243"/>
      <c r="BW304" s="243"/>
      <c r="BX304" s="243"/>
      <c r="BY304" s="243"/>
      <c r="BZ304" s="243"/>
    </row>
    <row r="305" spans="1:78" s="6" customFormat="1" ht="15" hidden="1" customHeight="1" x14ac:dyDescent="0.3">
      <c r="A305" s="130"/>
      <c r="B305" s="355"/>
      <c r="C305" s="336"/>
      <c r="D305" s="356">
        <v>0</v>
      </c>
      <c r="E305" s="408">
        <f t="shared" si="27"/>
        <v>0</v>
      </c>
      <c r="F305" s="337"/>
      <c r="G305" s="337"/>
      <c r="H305" s="337"/>
      <c r="I305" s="337"/>
      <c r="J305" s="337"/>
      <c r="K305" s="337"/>
      <c r="L305" s="337"/>
      <c r="M305" s="337"/>
      <c r="N305" s="337"/>
      <c r="O305" s="337"/>
      <c r="P305" s="337"/>
      <c r="Q305" s="337"/>
      <c r="R305" s="337"/>
      <c r="S305" s="337"/>
      <c r="T305" s="337"/>
      <c r="U305" s="337"/>
      <c r="V305" s="337"/>
      <c r="W305" s="337"/>
      <c r="X305" s="337"/>
      <c r="Y305" s="337"/>
      <c r="Z305" s="337"/>
      <c r="AA305" s="337"/>
      <c r="AB305" s="337"/>
      <c r="AC305" s="337"/>
      <c r="AD305" s="337"/>
      <c r="AE305" s="337"/>
      <c r="AF305" s="337"/>
      <c r="AG305" s="337"/>
      <c r="AH305" s="337"/>
      <c r="AI305" s="337"/>
      <c r="AJ305" s="337"/>
      <c r="AK305" s="337"/>
      <c r="AL305" s="337"/>
      <c r="AM305" s="337"/>
      <c r="AN305" s="337"/>
      <c r="AO305" s="337"/>
      <c r="AP305" s="337"/>
      <c r="AQ305" s="337"/>
      <c r="AR305" s="337"/>
      <c r="AS305" s="337"/>
      <c r="AT305" s="337"/>
      <c r="AU305" s="337"/>
      <c r="AV305" s="337"/>
      <c r="AW305" s="337"/>
      <c r="AX305" s="337"/>
      <c r="AY305" s="337"/>
      <c r="AZ305" s="337"/>
      <c r="BA305" s="337"/>
      <c r="BB305" s="337"/>
      <c r="BC305" s="337"/>
      <c r="BD305" s="337"/>
      <c r="BE305" s="65"/>
      <c r="BF305" s="65"/>
      <c r="BG305" s="342">
        <f t="shared" si="28"/>
        <v>0</v>
      </c>
      <c r="BH305" s="357">
        <f t="shared" si="29"/>
        <v>0</v>
      </c>
      <c r="BI305" s="207">
        <v>900</v>
      </c>
      <c r="BJ305" s="207">
        <v>350</v>
      </c>
      <c r="BK305" s="217"/>
      <c r="BL305" s="218"/>
      <c r="BM305" s="118">
        <f t="shared" si="30"/>
        <v>0</v>
      </c>
      <c r="BN305" s="9">
        <f t="shared" si="31"/>
        <v>0</v>
      </c>
      <c r="BO305" s="219">
        <f t="shared" si="33"/>
        <v>0</v>
      </c>
      <c r="BP305" s="123">
        <v>0</v>
      </c>
      <c r="BQ305" s="123">
        <v>0</v>
      </c>
      <c r="BR305" s="219">
        <f t="shared" si="32"/>
        <v>0</v>
      </c>
      <c r="BS305" s="107"/>
      <c r="BV305" s="243"/>
      <c r="BW305" s="243"/>
      <c r="BX305" s="243"/>
      <c r="BY305" s="243"/>
      <c r="BZ305" s="243"/>
    </row>
    <row r="306" spans="1:78" s="6" customFormat="1" ht="15" hidden="1" customHeight="1" x14ac:dyDescent="0.3">
      <c r="A306" s="130"/>
      <c r="B306" s="355"/>
      <c r="C306" s="336"/>
      <c r="D306" s="356">
        <v>0</v>
      </c>
      <c r="E306" s="408">
        <f t="shared" si="27"/>
        <v>0</v>
      </c>
      <c r="F306" s="337"/>
      <c r="G306" s="337"/>
      <c r="H306" s="337"/>
      <c r="I306" s="337"/>
      <c r="J306" s="337"/>
      <c r="K306" s="337"/>
      <c r="L306" s="337"/>
      <c r="M306" s="337"/>
      <c r="N306" s="337"/>
      <c r="O306" s="337"/>
      <c r="P306" s="337"/>
      <c r="Q306" s="337"/>
      <c r="R306" s="337"/>
      <c r="S306" s="337"/>
      <c r="T306" s="337"/>
      <c r="U306" s="337"/>
      <c r="V306" s="337"/>
      <c r="W306" s="337"/>
      <c r="X306" s="337"/>
      <c r="Y306" s="337"/>
      <c r="Z306" s="337"/>
      <c r="AA306" s="337"/>
      <c r="AB306" s="337"/>
      <c r="AC306" s="337"/>
      <c r="AD306" s="337"/>
      <c r="AE306" s="337"/>
      <c r="AF306" s="337"/>
      <c r="AG306" s="337"/>
      <c r="AH306" s="337"/>
      <c r="AI306" s="337"/>
      <c r="AJ306" s="337"/>
      <c r="AK306" s="337"/>
      <c r="AL306" s="337"/>
      <c r="AM306" s="337"/>
      <c r="AN306" s="337"/>
      <c r="AO306" s="337"/>
      <c r="AP306" s="337"/>
      <c r="AQ306" s="337"/>
      <c r="AR306" s="337"/>
      <c r="AS306" s="337"/>
      <c r="AT306" s="337"/>
      <c r="AU306" s="337"/>
      <c r="AV306" s="337"/>
      <c r="AW306" s="337"/>
      <c r="AX306" s="337"/>
      <c r="AY306" s="337"/>
      <c r="AZ306" s="337"/>
      <c r="BA306" s="337"/>
      <c r="BB306" s="337"/>
      <c r="BC306" s="337"/>
      <c r="BD306" s="337"/>
      <c r="BE306" s="65"/>
      <c r="BF306" s="65"/>
      <c r="BG306" s="342">
        <f t="shared" si="28"/>
        <v>0</v>
      </c>
      <c r="BH306" s="357">
        <f t="shared" si="29"/>
        <v>0</v>
      </c>
      <c r="BI306" s="207">
        <v>900</v>
      </c>
      <c r="BJ306" s="207">
        <v>350</v>
      </c>
      <c r="BK306" s="217"/>
      <c r="BL306" s="218"/>
      <c r="BM306" s="118">
        <f t="shared" si="30"/>
        <v>0</v>
      </c>
      <c r="BN306" s="9">
        <f t="shared" si="31"/>
        <v>0</v>
      </c>
      <c r="BO306" s="219">
        <f t="shared" si="33"/>
        <v>0</v>
      </c>
      <c r="BP306" s="123">
        <v>0</v>
      </c>
      <c r="BQ306" s="123">
        <v>0</v>
      </c>
      <c r="BR306" s="219">
        <f t="shared" si="32"/>
        <v>0</v>
      </c>
      <c r="BS306" s="107"/>
      <c r="BV306" s="243"/>
      <c r="BW306" s="243"/>
      <c r="BX306" s="243"/>
      <c r="BY306" s="243"/>
      <c r="BZ306" s="243"/>
    </row>
    <row r="307" spans="1:78" s="6" customFormat="1" ht="15" hidden="1" customHeight="1" x14ac:dyDescent="0.3">
      <c r="A307" s="130"/>
      <c r="B307" s="355"/>
      <c r="C307" s="336"/>
      <c r="D307" s="356">
        <v>0</v>
      </c>
      <c r="E307" s="408">
        <f t="shared" si="27"/>
        <v>0</v>
      </c>
      <c r="F307" s="337"/>
      <c r="G307" s="337"/>
      <c r="H307" s="337"/>
      <c r="I307" s="337"/>
      <c r="J307" s="337"/>
      <c r="K307" s="337"/>
      <c r="L307" s="337"/>
      <c r="M307" s="337"/>
      <c r="N307" s="337"/>
      <c r="O307" s="337"/>
      <c r="P307" s="337"/>
      <c r="Q307" s="337"/>
      <c r="R307" s="337"/>
      <c r="S307" s="337"/>
      <c r="T307" s="337"/>
      <c r="U307" s="337"/>
      <c r="V307" s="337"/>
      <c r="W307" s="337"/>
      <c r="X307" s="337"/>
      <c r="Y307" s="337"/>
      <c r="Z307" s="337"/>
      <c r="AA307" s="337"/>
      <c r="AB307" s="337"/>
      <c r="AC307" s="337"/>
      <c r="AD307" s="337"/>
      <c r="AE307" s="337"/>
      <c r="AF307" s="337"/>
      <c r="AG307" s="337"/>
      <c r="AH307" s="337"/>
      <c r="AI307" s="337"/>
      <c r="AJ307" s="337"/>
      <c r="AK307" s="337"/>
      <c r="AL307" s="337"/>
      <c r="AM307" s="337"/>
      <c r="AN307" s="337"/>
      <c r="AO307" s="337"/>
      <c r="AP307" s="337"/>
      <c r="AQ307" s="337"/>
      <c r="AR307" s="337"/>
      <c r="AS307" s="337"/>
      <c r="AT307" s="337"/>
      <c r="AU307" s="337"/>
      <c r="AV307" s="337"/>
      <c r="AW307" s="337"/>
      <c r="AX307" s="337"/>
      <c r="AY307" s="337"/>
      <c r="AZ307" s="337"/>
      <c r="BA307" s="337"/>
      <c r="BB307" s="337"/>
      <c r="BC307" s="337"/>
      <c r="BD307" s="337"/>
      <c r="BE307" s="65"/>
      <c r="BF307" s="65"/>
      <c r="BG307" s="342">
        <f t="shared" si="28"/>
        <v>0</v>
      </c>
      <c r="BH307" s="357">
        <f t="shared" si="29"/>
        <v>0</v>
      </c>
      <c r="BI307" s="207">
        <v>900</v>
      </c>
      <c r="BJ307" s="207">
        <v>350</v>
      </c>
      <c r="BK307" s="217"/>
      <c r="BL307" s="218"/>
      <c r="BM307" s="118">
        <f t="shared" si="30"/>
        <v>0</v>
      </c>
      <c r="BN307" s="9">
        <f t="shared" si="31"/>
        <v>0</v>
      </c>
      <c r="BO307" s="219">
        <f t="shared" si="33"/>
        <v>0</v>
      </c>
      <c r="BP307" s="123">
        <v>0</v>
      </c>
      <c r="BQ307" s="123">
        <v>0</v>
      </c>
      <c r="BR307" s="219">
        <f t="shared" si="32"/>
        <v>0</v>
      </c>
      <c r="BS307" s="107"/>
      <c r="BV307" s="243"/>
      <c r="BW307" s="243"/>
      <c r="BX307" s="243"/>
      <c r="BY307" s="243"/>
      <c r="BZ307" s="243"/>
    </row>
    <row r="308" spans="1:78" s="6" customFormat="1" ht="15" hidden="1" customHeight="1" x14ac:dyDescent="0.3">
      <c r="A308" s="130"/>
      <c r="B308" s="355"/>
      <c r="C308" s="336"/>
      <c r="D308" s="356">
        <v>0</v>
      </c>
      <c r="E308" s="408">
        <f t="shared" si="27"/>
        <v>0</v>
      </c>
      <c r="F308" s="337"/>
      <c r="G308" s="337"/>
      <c r="H308" s="337"/>
      <c r="I308" s="337"/>
      <c r="J308" s="337"/>
      <c r="K308" s="337"/>
      <c r="L308" s="337"/>
      <c r="M308" s="337"/>
      <c r="N308" s="337"/>
      <c r="O308" s="337"/>
      <c r="P308" s="337"/>
      <c r="Q308" s="337"/>
      <c r="R308" s="337"/>
      <c r="S308" s="337"/>
      <c r="T308" s="337"/>
      <c r="U308" s="337"/>
      <c r="V308" s="337"/>
      <c r="W308" s="337"/>
      <c r="X308" s="337"/>
      <c r="Y308" s="337"/>
      <c r="Z308" s="337"/>
      <c r="AA308" s="337"/>
      <c r="AB308" s="337"/>
      <c r="AC308" s="337"/>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7"/>
      <c r="AY308" s="337"/>
      <c r="AZ308" s="337"/>
      <c r="BA308" s="337"/>
      <c r="BB308" s="337"/>
      <c r="BC308" s="337"/>
      <c r="BD308" s="337"/>
      <c r="BE308" s="65"/>
      <c r="BF308" s="65"/>
      <c r="BG308" s="342">
        <f t="shared" si="28"/>
        <v>0</v>
      </c>
      <c r="BH308" s="357">
        <f t="shared" si="29"/>
        <v>0</v>
      </c>
      <c r="BI308" s="207">
        <v>900</v>
      </c>
      <c r="BJ308" s="207">
        <v>350</v>
      </c>
      <c r="BK308" s="217"/>
      <c r="BL308" s="218"/>
      <c r="BM308" s="118">
        <f t="shared" si="30"/>
        <v>0</v>
      </c>
      <c r="BN308" s="9">
        <f t="shared" si="31"/>
        <v>0</v>
      </c>
      <c r="BO308" s="219">
        <f t="shared" si="33"/>
        <v>0</v>
      </c>
      <c r="BP308" s="123">
        <v>0</v>
      </c>
      <c r="BQ308" s="123">
        <v>0</v>
      </c>
      <c r="BR308" s="219">
        <f t="shared" si="32"/>
        <v>0</v>
      </c>
      <c r="BS308" s="107"/>
      <c r="BV308" s="243"/>
      <c r="BW308" s="243"/>
      <c r="BX308" s="243"/>
      <c r="BY308" s="243"/>
      <c r="BZ308" s="243"/>
    </row>
    <row r="309" spans="1:78" s="6" customFormat="1" ht="15" hidden="1" customHeight="1" x14ac:dyDescent="0.3">
      <c r="A309" s="130"/>
      <c r="B309" s="355"/>
      <c r="C309" s="336"/>
      <c r="D309" s="356">
        <v>0</v>
      </c>
      <c r="E309" s="408">
        <f t="shared" si="27"/>
        <v>0</v>
      </c>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337"/>
      <c r="AB309" s="337"/>
      <c r="AC309" s="337"/>
      <c r="AD309" s="337"/>
      <c r="AE309" s="337"/>
      <c r="AF309" s="337"/>
      <c r="AG309" s="337"/>
      <c r="AH309" s="337"/>
      <c r="AI309" s="337"/>
      <c r="AJ309" s="337"/>
      <c r="AK309" s="337"/>
      <c r="AL309" s="337"/>
      <c r="AM309" s="337"/>
      <c r="AN309" s="337"/>
      <c r="AO309" s="337"/>
      <c r="AP309" s="337"/>
      <c r="AQ309" s="337"/>
      <c r="AR309" s="337"/>
      <c r="AS309" s="337"/>
      <c r="AT309" s="337"/>
      <c r="AU309" s="337"/>
      <c r="AV309" s="337"/>
      <c r="AW309" s="337"/>
      <c r="AX309" s="337"/>
      <c r="AY309" s="337"/>
      <c r="AZ309" s="337"/>
      <c r="BA309" s="337"/>
      <c r="BB309" s="337"/>
      <c r="BC309" s="337"/>
      <c r="BD309" s="337"/>
      <c r="BE309" s="65"/>
      <c r="BF309" s="65"/>
      <c r="BG309" s="342">
        <f t="shared" si="28"/>
        <v>0</v>
      </c>
      <c r="BH309" s="357">
        <f t="shared" si="29"/>
        <v>0</v>
      </c>
      <c r="BI309" s="207">
        <v>900</v>
      </c>
      <c r="BJ309" s="207">
        <v>350</v>
      </c>
      <c r="BK309" s="217"/>
      <c r="BL309" s="218"/>
      <c r="BM309" s="118">
        <f t="shared" si="30"/>
        <v>0</v>
      </c>
      <c r="BN309" s="9">
        <f t="shared" si="31"/>
        <v>0</v>
      </c>
      <c r="BO309" s="219">
        <f t="shared" si="33"/>
        <v>0</v>
      </c>
      <c r="BP309" s="123">
        <v>0</v>
      </c>
      <c r="BQ309" s="123">
        <v>0</v>
      </c>
      <c r="BR309" s="219">
        <f t="shared" si="32"/>
        <v>0</v>
      </c>
      <c r="BS309" s="107"/>
      <c r="BV309" s="243"/>
      <c r="BW309" s="243"/>
      <c r="BX309" s="243"/>
      <c r="BY309" s="243"/>
      <c r="BZ309" s="243"/>
    </row>
    <row r="310" spans="1:78" s="6" customFormat="1" ht="15" hidden="1" customHeight="1" x14ac:dyDescent="0.3">
      <c r="A310" s="130"/>
      <c r="B310" s="355"/>
      <c r="C310" s="336"/>
      <c r="D310" s="356">
        <v>0</v>
      </c>
      <c r="E310" s="408">
        <f t="shared" si="27"/>
        <v>0</v>
      </c>
      <c r="F310" s="337"/>
      <c r="G310" s="337"/>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7"/>
      <c r="AY310" s="337"/>
      <c r="AZ310" s="337"/>
      <c r="BA310" s="337"/>
      <c r="BB310" s="337"/>
      <c r="BC310" s="337"/>
      <c r="BD310" s="337"/>
      <c r="BE310" s="65"/>
      <c r="BF310" s="65"/>
      <c r="BG310" s="342">
        <f t="shared" si="28"/>
        <v>0</v>
      </c>
      <c r="BH310" s="357">
        <f t="shared" si="29"/>
        <v>0</v>
      </c>
      <c r="BI310" s="207">
        <v>900</v>
      </c>
      <c r="BJ310" s="207">
        <v>350</v>
      </c>
      <c r="BK310" s="217"/>
      <c r="BL310" s="218"/>
      <c r="BM310" s="118">
        <f t="shared" si="30"/>
        <v>0</v>
      </c>
      <c r="BN310" s="9">
        <f t="shared" si="31"/>
        <v>0</v>
      </c>
      <c r="BO310" s="219">
        <f t="shared" si="33"/>
        <v>0</v>
      </c>
      <c r="BP310" s="123">
        <v>0</v>
      </c>
      <c r="BQ310" s="123">
        <v>0</v>
      </c>
      <c r="BR310" s="219">
        <f t="shared" si="32"/>
        <v>0</v>
      </c>
      <c r="BS310" s="107"/>
      <c r="BV310" s="243"/>
      <c r="BW310" s="243"/>
      <c r="BX310" s="243"/>
      <c r="BY310" s="243"/>
      <c r="BZ310" s="243"/>
    </row>
    <row r="311" spans="1:78" s="6" customFormat="1" ht="15" hidden="1" customHeight="1" x14ac:dyDescent="0.3">
      <c r="A311" s="130"/>
      <c r="B311" s="355"/>
      <c r="C311" s="336"/>
      <c r="D311" s="356">
        <v>0</v>
      </c>
      <c r="E311" s="408">
        <f t="shared" si="27"/>
        <v>0</v>
      </c>
      <c r="F311" s="337"/>
      <c r="G311" s="337"/>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7"/>
      <c r="AY311" s="337"/>
      <c r="AZ311" s="337"/>
      <c r="BA311" s="337"/>
      <c r="BB311" s="337"/>
      <c r="BC311" s="337"/>
      <c r="BD311" s="337"/>
      <c r="BE311" s="65"/>
      <c r="BF311" s="65"/>
      <c r="BG311" s="342">
        <f t="shared" si="28"/>
        <v>0</v>
      </c>
      <c r="BH311" s="357">
        <f t="shared" si="29"/>
        <v>0</v>
      </c>
      <c r="BI311" s="207">
        <v>900</v>
      </c>
      <c r="BJ311" s="207">
        <v>350</v>
      </c>
      <c r="BK311" s="217"/>
      <c r="BL311" s="218"/>
      <c r="BM311" s="118">
        <f t="shared" si="30"/>
        <v>0</v>
      </c>
      <c r="BN311" s="9">
        <f t="shared" si="31"/>
        <v>0</v>
      </c>
      <c r="BO311" s="219">
        <f t="shared" si="33"/>
        <v>0</v>
      </c>
      <c r="BP311" s="123">
        <v>0</v>
      </c>
      <c r="BQ311" s="123">
        <v>0</v>
      </c>
      <c r="BR311" s="219">
        <f t="shared" si="32"/>
        <v>0</v>
      </c>
      <c r="BS311" s="107"/>
      <c r="BV311" s="243"/>
      <c r="BW311" s="243"/>
      <c r="BX311" s="243"/>
      <c r="BY311" s="243"/>
      <c r="BZ311" s="243"/>
    </row>
    <row r="312" spans="1:78" s="6" customFormat="1" ht="15" hidden="1" customHeight="1" x14ac:dyDescent="0.3">
      <c r="A312" s="130"/>
      <c r="B312" s="355"/>
      <c r="C312" s="336"/>
      <c r="D312" s="356">
        <v>0</v>
      </c>
      <c r="E312" s="408">
        <f t="shared" si="27"/>
        <v>0</v>
      </c>
      <c r="F312" s="337"/>
      <c r="G312" s="337"/>
      <c r="H312" s="337"/>
      <c r="I312" s="337"/>
      <c r="J312" s="337"/>
      <c r="K312" s="337"/>
      <c r="L312" s="337"/>
      <c r="M312" s="337"/>
      <c r="N312" s="337"/>
      <c r="O312" s="337"/>
      <c r="P312" s="337"/>
      <c r="Q312" s="337"/>
      <c r="R312" s="337"/>
      <c r="S312" s="337"/>
      <c r="T312" s="337"/>
      <c r="U312" s="337"/>
      <c r="V312" s="337"/>
      <c r="W312" s="337"/>
      <c r="X312" s="337"/>
      <c r="Y312" s="337"/>
      <c r="Z312" s="337"/>
      <c r="AA312" s="337"/>
      <c r="AB312" s="337"/>
      <c r="AC312" s="337"/>
      <c r="AD312" s="337"/>
      <c r="AE312" s="337"/>
      <c r="AF312" s="337"/>
      <c r="AG312" s="337"/>
      <c r="AH312" s="337"/>
      <c r="AI312" s="337"/>
      <c r="AJ312" s="337"/>
      <c r="AK312" s="337"/>
      <c r="AL312" s="337"/>
      <c r="AM312" s="337"/>
      <c r="AN312" s="337"/>
      <c r="AO312" s="337"/>
      <c r="AP312" s="337"/>
      <c r="AQ312" s="337"/>
      <c r="AR312" s="337"/>
      <c r="AS312" s="337"/>
      <c r="AT312" s="337"/>
      <c r="AU312" s="337"/>
      <c r="AV312" s="337"/>
      <c r="AW312" s="337"/>
      <c r="AX312" s="337"/>
      <c r="AY312" s="337"/>
      <c r="AZ312" s="337"/>
      <c r="BA312" s="337"/>
      <c r="BB312" s="337"/>
      <c r="BC312" s="337"/>
      <c r="BD312" s="337"/>
      <c r="BE312" s="65"/>
      <c r="BF312" s="65"/>
      <c r="BG312" s="342">
        <f t="shared" si="28"/>
        <v>0</v>
      </c>
      <c r="BH312" s="357">
        <f t="shared" si="29"/>
        <v>0</v>
      </c>
      <c r="BI312" s="207">
        <v>900</v>
      </c>
      <c r="BJ312" s="207">
        <v>350</v>
      </c>
      <c r="BK312" s="217"/>
      <c r="BL312" s="218"/>
      <c r="BM312" s="118">
        <f t="shared" si="30"/>
        <v>0</v>
      </c>
      <c r="BN312" s="9">
        <f t="shared" si="31"/>
        <v>0</v>
      </c>
      <c r="BO312" s="219">
        <f t="shared" si="33"/>
        <v>0</v>
      </c>
      <c r="BP312" s="123">
        <v>0</v>
      </c>
      <c r="BQ312" s="123">
        <v>0</v>
      </c>
      <c r="BR312" s="219">
        <f t="shared" si="32"/>
        <v>0</v>
      </c>
      <c r="BS312" s="107"/>
      <c r="BV312" s="243"/>
      <c r="BW312" s="243"/>
      <c r="BX312" s="243"/>
      <c r="BY312" s="243"/>
      <c r="BZ312" s="243"/>
    </row>
    <row r="313" spans="1:78" s="6" customFormat="1" ht="15" hidden="1" customHeight="1" x14ac:dyDescent="0.3">
      <c r="A313" s="130"/>
      <c r="B313" s="355"/>
      <c r="C313" s="336"/>
      <c r="D313" s="356">
        <v>0</v>
      </c>
      <c r="E313" s="408">
        <f t="shared" si="27"/>
        <v>0</v>
      </c>
      <c r="F313" s="337"/>
      <c r="G313" s="337"/>
      <c r="H313" s="337"/>
      <c r="I313" s="337"/>
      <c r="J313" s="337"/>
      <c r="K313" s="337"/>
      <c r="L313" s="337"/>
      <c r="M313" s="337"/>
      <c r="N313" s="337"/>
      <c r="O313" s="337"/>
      <c r="P313" s="337"/>
      <c r="Q313" s="337"/>
      <c r="R313" s="337"/>
      <c r="S313" s="337"/>
      <c r="T313" s="337"/>
      <c r="U313" s="337"/>
      <c r="V313" s="337"/>
      <c r="W313" s="337"/>
      <c r="X313" s="337"/>
      <c r="Y313" s="337"/>
      <c r="Z313" s="337"/>
      <c r="AA313" s="337"/>
      <c r="AB313" s="337"/>
      <c r="AC313" s="337"/>
      <c r="AD313" s="337"/>
      <c r="AE313" s="337"/>
      <c r="AF313" s="337"/>
      <c r="AG313" s="337"/>
      <c r="AH313" s="337"/>
      <c r="AI313" s="337"/>
      <c r="AJ313" s="337"/>
      <c r="AK313" s="337"/>
      <c r="AL313" s="337"/>
      <c r="AM313" s="337"/>
      <c r="AN313" s="337"/>
      <c r="AO313" s="337"/>
      <c r="AP313" s="337"/>
      <c r="AQ313" s="337"/>
      <c r="AR313" s="337"/>
      <c r="AS313" s="337"/>
      <c r="AT313" s="337"/>
      <c r="AU313" s="337"/>
      <c r="AV313" s="337"/>
      <c r="AW313" s="337"/>
      <c r="AX313" s="337"/>
      <c r="AY313" s="337"/>
      <c r="AZ313" s="337"/>
      <c r="BA313" s="337"/>
      <c r="BB313" s="337"/>
      <c r="BC313" s="337"/>
      <c r="BD313" s="337"/>
      <c r="BE313" s="65"/>
      <c r="BF313" s="65"/>
      <c r="BG313" s="342">
        <f t="shared" si="28"/>
        <v>0</v>
      </c>
      <c r="BH313" s="357">
        <f t="shared" si="29"/>
        <v>0</v>
      </c>
      <c r="BI313" s="207">
        <v>900</v>
      </c>
      <c r="BJ313" s="207">
        <v>350</v>
      </c>
      <c r="BK313" s="217"/>
      <c r="BL313" s="218"/>
      <c r="BM313" s="118">
        <f t="shared" si="30"/>
        <v>0</v>
      </c>
      <c r="BN313" s="9">
        <f t="shared" si="31"/>
        <v>0</v>
      </c>
      <c r="BO313" s="219">
        <f t="shared" si="33"/>
        <v>0</v>
      </c>
      <c r="BP313" s="123">
        <v>0</v>
      </c>
      <c r="BQ313" s="123">
        <v>0</v>
      </c>
      <c r="BR313" s="219">
        <f t="shared" si="32"/>
        <v>0</v>
      </c>
      <c r="BS313" s="107"/>
      <c r="BV313" s="243"/>
      <c r="BW313" s="243"/>
      <c r="BX313" s="243"/>
      <c r="BY313" s="243"/>
      <c r="BZ313" s="243"/>
    </row>
    <row r="314" spans="1:78" s="6" customFormat="1" ht="15" hidden="1" customHeight="1" x14ac:dyDescent="0.3">
      <c r="A314" s="130"/>
      <c r="B314" s="355"/>
      <c r="C314" s="336"/>
      <c r="D314" s="356">
        <v>0</v>
      </c>
      <c r="E314" s="408">
        <f t="shared" si="27"/>
        <v>0</v>
      </c>
      <c r="F314" s="337"/>
      <c r="G314" s="337"/>
      <c r="H314" s="337"/>
      <c r="I314" s="337"/>
      <c r="J314" s="337"/>
      <c r="K314" s="337"/>
      <c r="L314" s="337"/>
      <c r="M314" s="337"/>
      <c r="N314" s="337"/>
      <c r="O314" s="337"/>
      <c r="P314" s="337"/>
      <c r="Q314" s="337"/>
      <c r="R314" s="337"/>
      <c r="S314" s="337"/>
      <c r="T314" s="337"/>
      <c r="U314" s="337"/>
      <c r="V314" s="337"/>
      <c r="W314" s="337"/>
      <c r="X314" s="337"/>
      <c r="Y314" s="337"/>
      <c r="Z314" s="337"/>
      <c r="AA314" s="337"/>
      <c r="AB314" s="337"/>
      <c r="AC314" s="337"/>
      <c r="AD314" s="337"/>
      <c r="AE314" s="337"/>
      <c r="AF314" s="337"/>
      <c r="AG314" s="337"/>
      <c r="AH314" s="337"/>
      <c r="AI314" s="337"/>
      <c r="AJ314" s="337"/>
      <c r="AK314" s="337"/>
      <c r="AL314" s="337"/>
      <c r="AM314" s="337"/>
      <c r="AN314" s="337"/>
      <c r="AO314" s="337"/>
      <c r="AP314" s="337"/>
      <c r="AQ314" s="337"/>
      <c r="AR314" s="337"/>
      <c r="AS314" s="337"/>
      <c r="AT314" s="337"/>
      <c r="AU314" s="337"/>
      <c r="AV314" s="337"/>
      <c r="AW314" s="337"/>
      <c r="AX314" s="337"/>
      <c r="AY314" s="337"/>
      <c r="AZ314" s="337"/>
      <c r="BA314" s="337"/>
      <c r="BB314" s="337"/>
      <c r="BC314" s="337"/>
      <c r="BD314" s="337"/>
      <c r="BE314" s="65"/>
      <c r="BF314" s="65"/>
      <c r="BG314" s="342">
        <f t="shared" si="28"/>
        <v>0</v>
      </c>
      <c r="BH314" s="357">
        <f t="shared" si="29"/>
        <v>0</v>
      </c>
      <c r="BI314" s="207">
        <v>900</v>
      </c>
      <c r="BJ314" s="207">
        <v>350</v>
      </c>
      <c r="BK314" s="217"/>
      <c r="BL314" s="218"/>
      <c r="BM314" s="118">
        <f t="shared" si="30"/>
        <v>0</v>
      </c>
      <c r="BN314" s="9">
        <f t="shared" si="31"/>
        <v>0</v>
      </c>
      <c r="BO314" s="219">
        <f t="shared" si="33"/>
        <v>0</v>
      </c>
      <c r="BP314" s="123">
        <v>0</v>
      </c>
      <c r="BQ314" s="123">
        <v>0</v>
      </c>
      <c r="BR314" s="219">
        <f t="shared" si="32"/>
        <v>0</v>
      </c>
      <c r="BS314" s="107"/>
      <c r="BV314" s="243"/>
      <c r="BW314" s="243"/>
      <c r="BX314" s="243"/>
      <c r="BY314" s="243"/>
      <c r="BZ314" s="243"/>
    </row>
    <row r="315" spans="1:78" s="6" customFormat="1" ht="15" hidden="1" customHeight="1" x14ac:dyDescent="0.3">
      <c r="A315" s="130"/>
      <c r="B315" s="355"/>
      <c r="C315" s="336"/>
      <c r="D315" s="356">
        <v>0</v>
      </c>
      <c r="E315" s="408">
        <f t="shared" si="27"/>
        <v>0</v>
      </c>
      <c r="F315" s="337"/>
      <c r="G315" s="337"/>
      <c r="H315" s="337"/>
      <c r="I315" s="337"/>
      <c r="J315" s="337"/>
      <c r="K315" s="337"/>
      <c r="L315" s="337"/>
      <c r="M315" s="337"/>
      <c r="N315" s="337"/>
      <c r="O315" s="337"/>
      <c r="P315" s="337"/>
      <c r="Q315" s="337"/>
      <c r="R315" s="337"/>
      <c r="S315" s="337"/>
      <c r="T315" s="337"/>
      <c r="U315" s="337"/>
      <c r="V315" s="337"/>
      <c r="W315" s="337"/>
      <c r="X315" s="337"/>
      <c r="Y315" s="337"/>
      <c r="Z315" s="337"/>
      <c r="AA315" s="337"/>
      <c r="AB315" s="337"/>
      <c r="AC315" s="337"/>
      <c r="AD315" s="337"/>
      <c r="AE315" s="337"/>
      <c r="AF315" s="337"/>
      <c r="AG315" s="337"/>
      <c r="AH315" s="337"/>
      <c r="AI315" s="337"/>
      <c r="AJ315" s="337"/>
      <c r="AK315" s="337"/>
      <c r="AL315" s="337"/>
      <c r="AM315" s="337"/>
      <c r="AN315" s="337"/>
      <c r="AO315" s="337"/>
      <c r="AP315" s="337"/>
      <c r="AQ315" s="337"/>
      <c r="AR315" s="337"/>
      <c r="AS315" s="337"/>
      <c r="AT315" s="337"/>
      <c r="AU315" s="337"/>
      <c r="AV315" s="337"/>
      <c r="AW315" s="337"/>
      <c r="AX315" s="337"/>
      <c r="AY315" s="337"/>
      <c r="AZ315" s="337"/>
      <c r="BA315" s="337"/>
      <c r="BB315" s="337"/>
      <c r="BC315" s="337"/>
      <c r="BD315" s="337"/>
      <c r="BE315" s="65"/>
      <c r="BF315" s="65"/>
      <c r="BG315" s="342">
        <f t="shared" si="28"/>
        <v>0</v>
      </c>
      <c r="BH315" s="357">
        <f t="shared" si="29"/>
        <v>0</v>
      </c>
      <c r="BI315" s="207">
        <v>900</v>
      </c>
      <c r="BJ315" s="207">
        <v>350</v>
      </c>
      <c r="BK315" s="217"/>
      <c r="BL315" s="218"/>
      <c r="BM315" s="118">
        <f t="shared" si="30"/>
        <v>0</v>
      </c>
      <c r="BN315" s="9">
        <f t="shared" si="31"/>
        <v>0</v>
      </c>
      <c r="BO315" s="219">
        <f t="shared" si="33"/>
        <v>0</v>
      </c>
      <c r="BP315" s="123">
        <v>0</v>
      </c>
      <c r="BQ315" s="123">
        <v>0</v>
      </c>
      <c r="BR315" s="219">
        <f t="shared" si="32"/>
        <v>0</v>
      </c>
      <c r="BS315" s="107"/>
      <c r="BV315" s="243"/>
      <c r="BW315" s="243"/>
      <c r="BX315" s="243"/>
      <c r="BY315" s="243"/>
      <c r="BZ315" s="243"/>
    </row>
    <row r="316" spans="1:78" s="6" customFormat="1" ht="15" hidden="1" customHeight="1" x14ac:dyDescent="0.3">
      <c r="A316" s="130"/>
      <c r="B316" s="355"/>
      <c r="C316" s="336"/>
      <c r="D316" s="356">
        <v>0</v>
      </c>
      <c r="E316" s="408">
        <f t="shared" si="27"/>
        <v>0</v>
      </c>
      <c r="F316" s="337"/>
      <c r="G316" s="337"/>
      <c r="H316" s="337"/>
      <c r="I316" s="337"/>
      <c r="J316" s="337"/>
      <c r="K316" s="337"/>
      <c r="L316" s="337"/>
      <c r="M316" s="337"/>
      <c r="N316" s="337"/>
      <c r="O316" s="337"/>
      <c r="P316" s="337"/>
      <c r="Q316" s="337"/>
      <c r="R316" s="337"/>
      <c r="S316" s="337"/>
      <c r="T316" s="337"/>
      <c r="U316" s="337"/>
      <c r="V316" s="337"/>
      <c r="W316" s="337"/>
      <c r="X316" s="337"/>
      <c r="Y316" s="337"/>
      <c r="Z316" s="337"/>
      <c r="AA316" s="337"/>
      <c r="AB316" s="337"/>
      <c r="AC316" s="337"/>
      <c r="AD316" s="337"/>
      <c r="AE316" s="337"/>
      <c r="AF316" s="337"/>
      <c r="AG316" s="337"/>
      <c r="AH316" s="337"/>
      <c r="AI316" s="337"/>
      <c r="AJ316" s="337"/>
      <c r="AK316" s="337"/>
      <c r="AL316" s="337"/>
      <c r="AM316" s="337"/>
      <c r="AN316" s="337"/>
      <c r="AO316" s="337"/>
      <c r="AP316" s="337"/>
      <c r="AQ316" s="337"/>
      <c r="AR316" s="337"/>
      <c r="AS316" s="337"/>
      <c r="AT316" s="337"/>
      <c r="AU316" s="337"/>
      <c r="AV316" s="337"/>
      <c r="AW316" s="337"/>
      <c r="AX316" s="337"/>
      <c r="AY316" s="337"/>
      <c r="AZ316" s="337"/>
      <c r="BA316" s="337"/>
      <c r="BB316" s="337"/>
      <c r="BC316" s="337"/>
      <c r="BD316" s="337"/>
      <c r="BE316" s="65"/>
      <c r="BF316" s="65"/>
      <c r="BG316" s="342">
        <f t="shared" si="28"/>
        <v>0</v>
      </c>
      <c r="BH316" s="357">
        <f t="shared" si="29"/>
        <v>0</v>
      </c>
      <c r="BI316" s="207">
        <v>900</v>
      </c>
      <c r="BJ316" s="207">
        <v>350</v>
      </c>
      <c r="BK316" s="217"/>
      <c r="BL316" s="218"/>
      <c r="BM316" s="118">
        <f t="shared" si="30"/>
        <v>0</v>
      </c>
      <c r="BN316" s="9">
        <f t="shared" si="31"/>
        <v>0</v>
      </c>
      <c r="BO316" s="219">
        <f t="shared" si="33"/>
        <v>0</v>
      </c>
      <c r="BP316" s="123">
        <v>0</v>
      </c>
      <c r="BQ316" s="123">
        <v>0</v>
      </c>
      <c r="BR316" s="219">
        <f t="shared" si="32"/>
        <v>0</v>
      </c>
      <c r="BS316" s="107"/>
      <c r="BV316" s="243"/>
      <c r="BW316" s="243"/>
      <c r="BX316" s="243"/>
      <c r="BY316" s="243"/>
      <c r="BZ316" s="243"/>
    </row>
    <row r="317" spans="1:78" s="6" customFormat="1" ht="15" hidden="1" customHeight="1" x14ac:dyDescent="0.3">
      <c r="A317" s="130"/>
      <c r="B317" s="355"/>
      <c r="C317" s="336"/>
      <c r="D317" s="356">
        <v>0</v>
      </c>
      <c r="E317" s="408">
        <f t="shared" si="27"/>
        <v>0</v>
      </c>
      <c r="F317" s="337"/>
      <c r="G317" s="337"/>
      <c r="H317" s="337"/>
      <c r="I317" s="337"/>
      <c r="J317" s="337"/>
      <c r="K317" s="337"/>
      <c r="L317" s="337"/>
      <c r="M317" s="337"/>
      <c r="N317" s="337"/>
      <c r="O317" s="337"/>
      <c r="P317" s="337"/>
      <c r="Q317" s="337"/>
      <c r="R317" s="337"/>
      <c r="S317" s="337"/>
      <c r="T317" s="337"/>
      <c r="U317" s="337"/>
      <c r="V317" s="337"/>
      <c r="W317" s="337"/>
      <c r="X317" s="337"/>
      <c r="Y317" s="337"/>
      <c r="Z317" s="337"/>
      <c r="AA317" s="337"/>
      <c r="AB317" s="337"/>
      <c r="AC317" s="337"/>
      <c r="AD317" s="337"/>
      <c r="AE317" s="337"/>
      <c r="AF317" s="337"/>
      <c r="AG317" s="337"/>
      <c r="AH317" s="337"/>
      <c r="AI317" s="337"/>
      <c r="AJ317" s="337"/>
      <c r="AK317" s="337"/>
      <c r="AL317" s="337"/>
      <c r="AM317" s="337"/>
      <c r="AN317" s="337"/>
      <c r="AO317" s="337"/>
      <c r="AP317" s="337"/>
      <c r="AQ317" s="337"/>
      <c r="AR317" s="337"/>
      <c r="AS317" s="337"/>
      <c r="AT317" s="337"/>
      <c r="AU317" s="337"/>
      <c r="AV317" s="337"/>
      <c r="AW317" s="337"/>
      <c r="AX317" s="337"/>
      <c r="AY317" s="337"/>
      <c r="AZ317" s="337"/>
      <c r="BA317" s="337"/>
      <c r="BB317" s="337"/>
      <c r="BC317" s="337"/>
      <c r="BD317" s="337"/>
      <c r="BE317" s="65"/>
      <c r="BF317" s="65"/>
      <c r="BG317" s="345">
        <f t="shared" si="28"/>
        <v>0</v>
      </c>
      <c r="BH317" s="357">
        <f t="shared" si="29"/>
        <v>0</v>
      </c>
      <c r="BI317" s="207">
        <v>900</v>
      </c>
      <c r="BJ317" s="207">
        <v>350</v>
      </c>
      <c r="BK317" s="217"/>
      <c r="BL317" s="218"/>
      <c r="BM317" s="118">
        <f t="shared" si="30"/>
        <v>0</v>
      </c>
      <c r="BN317" s="9">
        <f t="shared" si="31"/>
        <v>0</v>
      </c>
      <c r="BO317" s="219">
        <f t="shared" si="33"/>
        <v>0</v>
      </c>
      <c r="BP317" s="123">
        <v>0</v>
      </c>
      <c r="BQ317" s="123">
        <v>0</v>
      </c>
      <c r="BR317" s="219">
        <f t="shared" si="32"/>
        <v>0</v>
      </c>
      <c r="BS317" s="107"/>
      <c r="BV317" s="243"/>
      <c r="BW317" s="243"/>
      <c r="BX317" s="243"/>
      <c r="BY317" s="243"/>
      <c r="BZ317" s="243"/>
    </row>
    <row r="318" spans="1:78" s="6" customFormat="1" x14ac:dyDescent="0.25">
      <c r="A318" s="188" t="s">
        <v>5</v>
      </c>
      <c r="B318" s="65"/>
      <c r="C318" s="65"/>
      <c r="D318" s="65"/>
      <c r="E318" s="176"/>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K318" s="189"/>
      <c r="BL318" s="190"/>
      <c r="BM318" s="76"/>
      <c r="BP318" s="18"/>
      <c r="BQ318" s="18"/>
      <c r="BR318" s="26"/>
      <c r="BS318" s="111"/>
      <c r="BV318" s="243"/>
      <c r="BW318" s="243"/>
      <c r="BX318" s="243"/>
      <c r="BY318" s="243"/>
      <c r="BZ318" s="243"/>
    </row>
    <row r="319" spans="1:78" s="6" customFormat="1" ht="14.4" x14ac:dyDescent="0.3">
      <c r="A319" s="207"/>
      <c r="B319" s="343"/>
      <c r="C319" s="343"/>
      <c r="D319" s="344"/>
      <c r="E319" s="344" t="s">
        <v>13</v>
      </c>
      <c r="F319" s="359">
        <f>SUM(F268:F318)</f>
        <v>0</v>
      </c>
      <c r="G319" s="359">
        <f t="shared" ref="G319:BD319" si="34">SUM(G268:G318)</f>
        <v>0</v>
      </c>
      <c r="H319" s="359">
        <f t="shared" si="34"/>
        <v>0</v>
      </c>
      <c r="I319" s="359">
        <f t="shared" si="34"/>
        <v>0</v>
      </c>
      <c r="J319" s="359">
        <f t="shared" si="34"/>
        <v>0</v>
      </c>
      <c r="K319" s="359">
        <f t="shared" si="34"/>
        <v>0</v>
      </c>
      <c r="L319" s="359">
        <f t="shared" si="34"/>
        <v>0</v>
      </c>
      <c r="M319" s="359">
        <f t="shared" si="34"/>
        <v>0</v>
      </c>
      <c r="N319" s="359">
        <f t="shared" si="34"/>
        <v>0</v>
      </c>
      <c r="O319" s="359">
        <f t="shared" si="34"/>
        <v>0</v>
      </c>
      <c r="P319" s="359">
        <f t="shared" si="34"/>
        <v>0</v>
      </c>
      <c r="Q319" s="359">
        <f t="shared" si="34"/>
        <v>0</v>
      </c>
      <c r="R319" s="359">
        <f t="shared" si="34"/>
        <v>0</v>
      </c>
      <c r="S319" s="359">
        <f t="shared" si="34"/>
        <v>0</v>
      </c>
      <c r="T319" s="359">
        <f t="shared" si="34"/>
        <v>0</v>
      </c>
      <c r="U319" s="359">
        <f t="shared" si="34"/>
        <v>0</v>
      </c>
      <c r="V319" s="359">
        <f t="shared" si="34"/>
        <v>0</v>
      </c>
      <c r="W319" s="359">
        <f t="shared" si="34"/>
        <v>0</v>
      </c>
      <c r="X319" s="359">
        <f t="shared" si="34"/>
        <v>0</v>
      </c>
      <c r="Y319" s="359">
        <f t="shared" si="34"/>
        <v>0</v>
      </c>
      <c r="Z319" s="359">
        <f t="shared" si="34"/>
        <v>0</v>
      </c>
      <c r="AA319" s="359">
        <f t="shared" si="34"/>
        <v>0</v>
      </c>
      <c r="AB319" s="359">
        <f t="shared" si="34"/>
        <v>0</v>
      </c>
      <c r="AC319" s="359">
        <f t="shared" si="34"/>
        <v>0</v>
      </c>
      <c r="AD319" s="359">
        <f t="shared" si="34"/>
        <v>0</v>
      </c>
      <c r="AE319" s="359">
        <f t="shared" si="34"/>
        <v>0</v>
      </c>
      <c r="AF319" s="359">
        <f t="shared" si="34"/>
        <v>0</v>
      </c>
      <c r="AG319" s="359">
        <f t="shared" si="34"/>
        <v>0</v>
      </c>
      <c r="AH319" s="359">
        <f t="shared" si="34"/>
        <v>0</v>
      </c>
      <c r="AI319" s="359">
        <f t="shared" si="34"/>
        <v>0</v>
      </c>
      <c r="AJ319" s="359">
        <f t="shared" si="34"/>
        <v>0</v>
      </c>
      <c r="AK319" s="359">
        <f t="shared" si="34"/>
        <v>0</v>
      </c>
      <c r="AL319" s="359">
        <f t="shared" si="34"/>
        <v>0</v>
      </c>
      <c r="AM319" s="359">
        <f t="shared" si="34"/>
        <v>0</v>
      </c>
      <c r="AN319" s="359">
        <f t="shared" si="34"/>
        <v>0</v>
      </c>
      <c r="AO319" s="359">
        <f t="shared" si="34"/>
        <v>0</v>
      </c>
      <c r="AP319" s="359">
        <f t="shared" si="34"/>
        <v>0</v>
      </c>
      <c r="AQ319" s="359">
        <f t="shared" si="34"/>
        <v>0</v>
      </c>
      <c r="AR319" s="359">
        <f t="shared" si="34"/>
        <v>0</v>
      </c>
      <c r="AS319" s="359">
        <f t="shared" si="34"/>
        <v>0</v>
      </c>
      <c r="AT319" s="359">
        <f t="shared" si="34"/>
        <v>0</v>
      </c>
      <c r="AU319" s="359">
        <f t="shared" si="34"/>
        <v>0</v>
      </c>
      <c r="AV319" s="359">
        <f t="shared" si="34"/>
        <v>0</v>
      </c>
      <c r="AW319" s="359">
        <f t="shared" si="34"/>
        <v>0</v>
      </c>
      <c r="AX319" s="359">
        <f t="shared" si="34"/>
        <v>0</v>
      </c>
      <c r="AY319" s="359">
        <f t="shared" si="34"/>
        <v>0</v>
      </c>
      <c r="AZ319" s="359">
        <f t="shared" si="34"/>
        <v>0</v>
      </c>
      <c r="BA319" s="359">
        <f t="shared" si="34"/>
        <v>0</v>
      </c>
      <c r="BB319" s="359">
        <f t="shared" si="34"/>
        <v>0</v>
      </c>
      <c r="BC319" s="359">
        <f t="shared" si="34"/>
        <v>0</v>
      </c>
      <c r="BD319" s="359">
        <f t="shared" si="34"/>
        <v>0</v>
      </c>
      <c r="BE319" s="65"/>
      <c r="BF319" s="65"/>
      <c r="BG319" s="359">
        <f>SUM(BG268:BG318)</f>
        <v>0</v>
      </c>
      <c r="BH319" s="360">
        <f>SUM(BH268:BH318)</f>
        <v>0</v>
      </c>
      <c r="BK319" s="189"/>
      <c r="BL319" s="190"/>
      <c r="BM319" s="221"/>
      <c r="BN319" s="183">
        <f>SUM(BN268:BN318)</f>
        <v>0</v>
      </c>
      <c r="BO319" s="195">
        <f>SUM(BO268:BO318)</f>
        <v>0</v>
      </c>
      <c r="BP319" s="195">
        <f>SUM(BP268:BP318)</f>
        <v>0</v>
      </c>
      <c r="BQ319" s="195">
        <f>SUM(BQ268:BQ318)</f>
        <v>0</v>
      </c>
      <c r="BR319" s="195">
        <f>SUM(BR268:BR318)</f>
        <v>0</v>
      </c>
      <c r="BS319" s="111"/>
      <c r="BV319" s="243"/>
      <c r="BW319" s="243"/>
      <c r="BX319" s="243"/>
      <c r="BY319" s="243"/>
      <c r="BZ319" s="243"/>
    </row>
    <row r="320" spans="1:78" s="6" customFormat="1" ht="14.4" x14ac:dyDescent="0.3">
      <c r="A320" s="207"/>
      <c r="B320" s="361"/>
      <c r="C320" s="361"/>
      <c r="D320" s="361"/>
      <c r="E320" s="176"/>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362"/>
      <c r="BF320" s="362"/>
      <c r="BG320" s="65"/>
      <c r="BH320" s="65"/>
      <c r="BK320" s="189"/>
      <c r="BL320" s="190"/>
      <c r="BM320" s="221"/>
      <c r="BN320" s="168"/>
      <c r="BP320" s="18"/>
      <c r="BQ320" s="18"/>
      <c r="BR320" s="26"/>
      <c r="BS320" s="111"/>
      <c r="BV320" s="243"/>
      <c r="BW320" s="243"/>
      <c r="BX320" s="243"/>
      <c r="BY320" s="243"/>
      <c r="BZ320" s="243"/>
    </row>
    <row r="321" spans="1:78" s="64" customFormat="1" ht="21" customHeight="1" thickBot="1" x14ac:dyDescent="0.35">
      <c r="B321" s="448" t="s">
        <v>117</v>
      </c>
      <c r="C321" s="449"/>
      <c r="D321" s="449"/>
      <c r="E321" s="450"/>
      <c r="F321" s="457"/>
      <c r="G321" s="457"/>
      <c r="H321" s="457"/>
      <c r="I321" s="457"/>
      <c r="J321" s="457"/>
      <c r="K321" s="457"/>
      <c r="L321" s="457"/>
      <c r="M321" s="457"/>
      <c r="N321" s="457"/>
      <c r="O321" s="457"/>
      <c r="P321" s="457"/>
      <c r="Q321" s="457"/>
      <c r="R321" s="457"/>
      <c r="S321" s="457"/>
      <c r="T321" s="351"/>
      <c r="U321" s="351"/>
      <c r="V321" s="351"/>
      <c r="W321" s="351"/>
      <c r="X321" s="351"/>
      <c r="Y321" s="351"/>
      <c r="Z321" s="351"/>
      <c r="AA321" s="351"/>
      <c r="AB321" s="351"/>
      <c r="AC321" s="351"/>
      <c r="AD321" s="351"/>
      <c r="AE321" s="351"/>
      <c r="AF321" s="351"/>
      <c r="AG321" s="351"/>
      <c r="AH321" s="351"/>
      <c r="AI321" s="351"/>
      <c r="AJ321" s="351"/>
      <c r="AK321" s="351"/>
      <c r="AL321" s="351"/>
      <c r="AM321" s="351"/>
      <c r="AN321" s="351"/>
      <c r="AO321" s="351"/>
      <c r="AP321" s="351"/>
      <c r="AQ321" s="351"/>
      <c r="AR321" s="351"/>
      <c r="AS321" s="351"/>
      <c r="AT321" s="351"/>
      <c r="AU321" s="351"/>
      <c r="AV321" s="351"/>
      <c r="AW321" s="351"/>
      <c r="AX321" s="351"/>
      <c r="AY321" s="351"/>
      <c r="AZ321" s="351"/>
      <c r="BA321" s="351"/>
      <c r="BB321" s="351"/>
      <c r="BC321" s="351"/>
      <c r="BD321" s="351"/>
      <c r="BE321" s="414"/>
      <c r="BF321" s="35"/>
      <c r="BG321" s="343"/>
      <c r="BH321" s="343"/>
      <c r="BI321" s="202"/>
      <c r="BK321" s="203"/>
      <c r="BL321" s="204"/>
      <c r="BM321" s="205"/>
      <c r="BN321" s="206"/>
      <c r="BO321" s="12"/>
      <c r="BP321" s="63"/>
      <c r="BQ321" s="63"/>
      <c r="BR321" s="62"/>
      <c r="BS321" s="113"/>
      <c r="BU321" s="12"/>
      <c r="BV321" s="15"/>
      <c r="BW321" s="15"/>
      <c r="BX321" s="15"/>
      <c r="BY321" s="15"/>
      <c r="BZ321" s="15"/>
    </row>
    <row r="322" spans="1:78" s="6" customFormat="1" ht="15" thickBot="1" x14ac:dyDescent="0.35">
      <c r="A322" s="207"/>
      <c r="B322" s="211" t="str">
        <f>"- External trainer daily rates may vary, but EI support is limited to the first €900 per day including all travel and other costs"</f>
        <v>- External trainer daily rates may vary, but EI support is limited to the first €900 per day including all travel and other costs</v>
      </c>
      <c r="C322" s="363"/>
      <c r="D322" s="65"/>
      <c r="E322" s="176"/>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c r="BA322" s="65"/>
      <c r="BB322" s="65"/>
      <c r="BC322" s="65"/>
      <c r="BD322" s="65"/>
      <c r="BE322" s="65"/>
      <c r="BF322" s="65"/>
      <c r="BG322" s="65"/>
      <c r="BH322" s="343"/>
      <c r="BK322" s="189"/>
      <c r="BL322" s="190"/>
      <c r="BM322" s="278">
        <v>900</v>
      </c>
      <c r="BN322" s="279" t="s">
        <v>98</v>
      </c>
      <c r="BP322" s="18"/>
      <c r="BQ322" s="18"/>
      <c r="BR322" s="26"/>
      <c r="BS322" s="111"/>
      <c r="BV322" s="243"/>
      <c r="BW322" s="243"/>
      <c r="BX322" s="243"/>
      <c r="BY322" s="243"/>
      <c r="BZ322" s="243"/>
    </row>
    <row r="323" spans="1:78" s="6" customFormat="1" ht="7.5" customHeight="1" x14ac:dyDescent="0.3">
      <c r="A323" s="207"/>
      <c r="B323" s="326"/>
      <c r="C323" s="327"/>
      <c r="D323" s="65"/>
      <c r="E323" s="176"/>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c r="BA323" s="65"/>
      <c r="BB323" s="65"/>
      <c r="BC323" s="65"/>
      <c r="BD323" s="65"/>
      <c r="BE323" s="65"/>
      <c r="BF323" s="65"/>
      <c r="BG323" s="65"/>
      <c r="BH323" s="343"/>
      <c r="BK323" s="189"/>
      <c r="BL323" s="190"/>
      <c r="BM323" s="221"/>
      <c r="BN323" s="168"/>
      <c r="BP323" s="18"/>
      <c r="BQ323" s="18"/>
      <c r="BR323" s="26"/>
      <c r="BS323" s="111"/>
      <c r="BV323" s="243"/>
      <c r="BW323" s="243"/>
      <c r="BX323" s="243"/>
      <c r="BY323" s="243"/>
      <c r="BZ323" s="243"/>
    </row>
    <row r="324" spans="1:78" s="1" customFormat="1" ht="65.25" hidden="1" customHeight="1" x14ac:dyDescent="0.3">
      <c r="A324" s="130"/>
      <c r="B324" s="353"/>
      <c r="C324" s="364"/>
      <c r="D324" s="348"/>
      <c r="E324" s="354"/>
      <c r="F324" s="418" t="str">
        <f t="shared" ref="F324:BD324" si="35">IF(F1&lt;&gt;"",F1,"")</f>
        <v/>
      </c>
      <c r="G324" s="418" t="str">
        <f t="shared" si="35"/>
        <v/>
      </c>
      <c r="H324" s="418" t="str">
        <f t="shared" si="35"/>
        <v/>
      </c>
      <c r="I324" s="418" t="str">
        <f t="shared" si="35"/>
        <v/>
      </c>
      <c r="J324" s="418" t="str">
        <f t="shared" si="35"/>
        <v/>
      </c>
      <c r="K324" s="418" t="str">
        <f t="shared" si="35"/>
        <v/>
      </c>
      <c r="L324" s="418" t="str">
        <f t="shared" si="35"/>
        <v/>
      </c>
      <c r="M324" s="418" t="str">
        <f t="shared" si="35"/>
        <v/>
      </c>
      <c r="N324" s="418" t="str">
        <f t="shared" si="35"/>
        <v/>
      </c>
      <c r="O324" s="418" t="str">
        <f t="shared" si="35"/>
        <v/>
      </c>
      <c r="P324" s="342" t="str">
        <f t="shared" si="35"/>
        <v/>
      </c>
      <c r="Q324" s="342" t="str">
        <f t="shared" si="35"/>
        <v/>
      </c>
      <c r="R324" s="342" t="str">
        <f t="shared" si="35"/>
        <v/>
      </c>
      <c r="S324" s="342" t="str">
        <f t="shared" si="35"/>
        <v/>
      </c>
      <c r="T324" s="342" t="str">
        <f t="shared" si="35"/>
        <v/>
      </c>
      <c r="U324" s="342" t="str">
        <f t="shared" si="35"/>
        <v/>
      </c>
      <c r="V324" s="342" t="str">
        <f t="shared" si="35"/>
        <v/>
      </c>
      <c r="W324" s="342" t="str">
        <f t="shared" si="35"/>
        <v/>
      </c>
      <c r="X324" s="342" t="str">
        <f t="shared" si="35"/>
        <v/>
      </c>
      <c r="Y324" s="342" t="str">
        <f t="shared" si="35"/>
        <v/>
      </c>
      <c r="Z324" s="342" t="str">
        <f t="shared" si="35"/>
        <v/>
      </c>
      <c r="AA324" s="342" t="str">
        <f t="shared" si="35"/>
        <v/>
      </c>
      <c r="AB324" s="342" t="str">
        <f t="shared" si="35"/>
        <v/>
      </c>
      <c r="AC324" s="342" t="str">
        <f t="shared" si="35"/>
        <v/>
      </c>
      <c r="AD324" s="342" t="str">
        <f t="shared" si="35"/>
        <v/>
      </c>
      <c r="AE324" s="342" t="str">
        <f t="shared" si="35"/>
        <v/>
      </c>
      <c r="AF324" s="342" t="str">
        <f t="shared" si="35"/>
        <v/>
      </c>
      <c r="AG324" s="342" t="str">
        <f t="shared" si="35"/>
        <v/>
      </c>
      <c r="AH324" s="342" t="str">
        <f t="shared" si="35"/>
        <v/>
      </c>
      <c r="AI324" s="342" t="str">
        <f t="shared" si="35"/>
        <v/>
      </c>
      <c r="AJ324" s="342" t="str">
        <f t="shared" si="35"/>
        <v/>
      </c>
      <c r="AK324" s="342" t="str">
        <f t="shared" si="35"/>
        <v/>
      </c>
      <c r="AL324" s="342" t="str">
        <f t="shared" si="35"/>
        <v/>
      </c>
      <c r="AM324" s="342" t="str">
        <f t="shared" si="35"/>
        <v/>
      </c>
      <c r="AN324" s="342" t="str">
        <f t="shared" si="35"/>
        <v/>
      </c>
      <c r="AO324" s="342" t="str">
        <f t="shared" si="35"/>
        <v/>
      </c>
      <c r="AP324" s="342" t="str">
        <f t="shared" si="35"/>
        <v/>
      </c>
      <c r="AQ324" s="342" t="str">
        <f t="shared" si="35"/>
        <v/>
      </c>
      <c r="AR324" s="342" t="str">
        <f t="shared" si="35"/>
        <v/>
      </c>
      <c r="AS324" s="342" t="str">
        <f t="shared" si="35"/>
        <v/>
      </c>
      <c r="AT324" s="342" t="str">
        <f t="shared" si="35"/>
        <v/>
      </c>
      <c r="AU324" s="342" t="str">
        <f t="shared" si="35"/>
        <v/>
      </c>
      <c r="AV324" s="342" t="str">
        <f t="shared" si="35"/>
        <v/>
      </c>
      <c r="AW324" s="342" t="str">
        <f t="shared" si="35"/>
        <v/>
      </c>
      <c r="AX324" s="342" t="str">
        <f t="shared" si="35"/>
        <v/>
      </c>
      <c r="AY324" s="342" t="str">
        <f t="shared" si="35"/>
        <v/>
      </c>
      <c r="AZ324" s="342" t="str">
        <f t="shared" si="35"/>
        <v/>
      </c>
      <c r="BA324" s="342" t="str">
        <f t="shared" si="35"/>
        <v/>
      </c>
      <c r="BB324" s="342" t="str">
        <f t="shared" si="35"/>
        <v/>
      </c>
      <c r="BC324" s="342" t="str">
        <f t="shared" si="35"/>
        <v/>
      </c>
      <c r="BD324" s="342" t="str">
        <f t="shared" si="35"/>
        <v/>
      </c>
      <c r="BE324" s="348"/>
      <c r="BF324" s="348"/>
      <c r="BG324" s="348"/>
      <c r="BH324" s="343"/>
      <c r="BK324" s="197"/>
      <c r="BL324" s="198"/>
      <c r="BM324" s="148"/>
      <c r="BN324" s="142"/>
      <c r="BO324" s="142"/>
      <c r="BP324" s="16"/>
      <c r="BQ324" s="16"/>
      <c r="BR324" s="142"/>
      <c r="BS324" s="110"/>
      <c r="BV324" s="2"/>
      <c r="BW324" s="2"/>
      <c r="BX324" s="2"/>
      <c r="BY324" s="2"/>
      <c r="BZ324" s="2"/>
    </row>
    <row r="325" spans="1:78" s="1" customFormat="1" ht="15" customHeight="1" x14ac:dyDescent="0.3">
      <c r="A325" s="130"/>
      <c r="B325" s="353"/>
      <c r="C325" s="364"/>
      <c r="D325" s="348"/>
      <c r="E325" s="354"/>
      <c r="F325" s="419"/>
      <c r="G325" s="419"/>
      <c r="H325" s="419"/>
      <c r="I325" s="419"/>
      <c r="J325" s="419"/>
      <c r="K325" s="419"/>
      <c r="L325" s="419"/>
      <c r="M325" s="419"/>
      <c r="N325" s="419"/>
      <c r="O325" s="419"/>
      <c r="P325" s="419"/>
      <c r="Q325" s="419"/>
      <c r="R325" s="419"/>
      <c r="S325" s="419"/>
      <c r="T325" s="419"/>
      <c r="U325" s="419"/>
      <c r="V325" s="419"/>
      <c r="W325" s="419"/>
      <c r="X325" s="419"/>
      <c r="Y325" s="419"/>
      <c r="Z325" s="419"/>
      <c r="AA325" s="419"/>
      <c r="AB325" s="419"/>
      <c r="AC325" s="419"/>
      <c r="AD325" s="419"/>
      <c r="AE325" s="419"/>
      <c r="AF325" s="419"/>
      <c r="AG325" s="419"/>
      <c r="AH325" s="419"/>
      <c r="AI325" s="419"/>
      <c r="AJ325" s="419"/>
      <c r="AK325" s="419"/>
      <c r="AL325" s="419"/>
      <c r="AM325" s="419"/>
      <c r="AN325" s="419"/>
      <c r="AO325" s="419"/>
      <c r="AP325" s="419"/>
      <c r="AQ325" s="419"/>
      <c r="AR325" s="419"/>
      <c r="AS325" s="419"/>
      <c r="AT325" s="419"/>
      <c r="AU325" s="419"/>
      <c r="AV325" s="419"/>
      <c r="AW325" s="419"/>
      <c r="AX325" s="419"/>
      <c r="AY325" s="419"/>
      <c r="AZ325" s="419"/>
      <c r="BA325" s="419"/>
      <c r="BB325" s="419"/>
      <c r="BC325" s="419"/>
      <c r="BD325" s="419"/>
      <c r="BE325" s="348"/>
      <c r="BF325" s="348"/>
      <c r="BG325" s="348"/>
      <c r="BH325" s="343"/>
      <c r="BK325" s="197"/>
      <c r="BL325" s="198"/>
      <c r="BM325" s="148"/>
      <c r="BN325" s="142"/>
      <c r="BO325" s="142"/>
      <c r="BP325" s="16"/>
      <c r="BQ325" s="16"/>
      <c r="BR325" s="142"/>
      <c r="BS325" s="110"/>
      <c r="BV325" s="2"/>
      <c r="BW325" s="2"/>
      <c r="BX325" s="2"/>
      <c r="BY325" s="2"/>
      <c r="BZ325" s="2"/>
    </row>
    <row r="326" spans="1:78" s="12" customFormat="1" ht="52.8" x14ac:dyDescent="0.25">
      <c r="A326" s="210"/>
      <c r="B326" s="458" t="s">
        <v>51</v>
      </c>
      <c r="C326" s="459" t="s">
        <v>52</v>
      </c>
      <c r="D326" s="459" t="s">
        <v>53</v>
      </c>
      <c r="E326" s="453" t="s">
        <v>174</v>
      </c>
      <c r="F326" s="460" t="s">
        <v>122</v>
      </c>
      <c r="G326" s="461"/>
      <c r="H326" s="461"/>
      <c r="I326" s="461"/>
      <c r="J326" s="461"/>
      <c r="K326" s="461"/>
      <c r="L326" s="461"/>
      <c r="M326" s="461"/>
      <c r="N326" s="461"/>
      <c r="O326" s="461"/>
      <c r="P326" s="461"/>
      <c r="Q326" s="461"/>
      <c r="R326" s="461"/>
      <c r="S326" s="461"/>
      <c r="T326" s="413"/>
      <c r="U326" s="413"/>
      <c r="V326" s="413"/>
      <c r="W326" s="413"/>
      <c r="X326" s="413"/>
      <c r="Y326" s="413"/>
      <c r="Z326" s="413"/>
      <c r="AA326" s="413"/>
      <c r="AB326" s="413"/>
      <c r="AC326" s="413"/>
      <c r="AD326" s="413"/>
      <c r="AE326" s="413"/>
      <c r="AF326" s="413"/>
      <c r="AG326" s="413"/>
      <c r="AH326" s="413"/>
      <c r="AI326" s="413"/>
      <c r="AJ326" s="413"/>
      <c r="AK326" s="413"/>
      <c r="AL326" s="413"/>
      <c r="AM326" s="413"/>
      <c r="AN326" s="413"/>
      <c r="AO326" s="413"/>
      <c r="AP326" s="413"/>
      <c r="AQ326" s="413"/>
      <c r="AR326" s="413"/>
      <c r="AS326" s="413"/>
      <c r="AT326" s="413"/>
      <c r="AU326" s="413"/>
      <c r="AV326" s="413"/>
      <c r="AW326" s="413"/>
      <c r="AX326" s="413"/>
      <c r="AY326" s="413"/>
      <c r="AZ326" s="413"/>
      <c r="BA326" s="413"/>
      <c r="BB326" s="413"/>
      <c r="BC326" s="413"/>
      <c r="BD326" s="413"/>
      <c r="BE326" s="65"/>
      <c r="BF326" s="65"/>
      <c r="BG326" s="176" t="s">
        <v>6</v>
      </c>
      <c r="BH326" s="212" t="s">
        <v>11</v>
      </c>
      <c r="BK326" s="213"/>
      <c r="BL326" s="214"/>
      <c r="BM326" s="181" t="s">
        <v>12</v>
      </c>
      <c r="BN326" s="181" t="s">
        <v>97</v>
      </c>
      <c r="BO326" s="181" t="s">
        <v>96</v>
      </c>
      <c r="BP326" s="181" t="s">
        <v>94</v>
      </c>
      <c r="BQ326" s="181" t="s">
        <v>108</v>
      </c>
      <c r="BR326" s="215" t="s">
        <v>95</v>
      </c>
      <c r="BS326" s="107" t="s">
        <v>31</v>
      </c>
      <c r="BV326" s="282"/>
      <c r="BW326" s="282"/>
      <c r="BX326" s="282"/>
      <c r="BY326" s="282"/>
      <c r="BZ326" s="282"/>
    </row>
    <row r="327" spans="1:78" s="6" customFormat="1" ht="14.4" x14ac:dyDescent="0.3">
      <c r="A327" s="207"/>
      <c r="B327" s="355"/>
      <c r="C327" s="336"/>
      <c r="D327" s="356">
        <v>0</v>
      </c>
      <c r="E327" s="356">
        <v>0</v>
      </c>
      <c r="F327" s="337"/>
      <c r="G327" s="337"/>
      <c r="H327" s="337"/>
      <c r="I327" s="337"/>
      <c r="J327" s="337"/>
      <c r="K327" s="337"/>
      <c r="L327" s="337"/>
      <c r="M327" s="337"/>
      <c r="N327" s="337"/>
      <c r="O327" s="337"/>
      <c r="P327" s="337"/>
      <c r="Q327" s="337"/>
      <c r="R327" s="337"/>
      <c r="S327" s="337"/>
      <c r="T327" s="337"/>
      <c r="U327" s="337"/>
      <c r="V327" s="337"/>
      <c r="W327" s="337"/>
      <c r="X327" s="337"/>
      <c r="Y327" s="337"/>
      <c r="Z327" s="337"/>
      <c r="AA327" s="337"/>
      <c r="AB327" s="337"/>
      <c r="AC327" s="337"/>
      <c r="AD327" s="337"/>
      <c r="AE327" s="337"/>
      <c r="AF327" s="337"/>
      <c r="AG327" s="337"/>
      <c r="AH327" s="337"/>
      <c r="AI327" s="337"/>
      <c r="AJ327" s="337"/>
      <c r="AK327" s="337"/>
      <c r="AL327" s="337"/>
      <c r="AM327" s="337"/>
      <c r="AN327" s="337"/>
      <c r="AO327" s="337"/>
      <c r="AP327" s="337"/>
      <c r="AQ327" s="337"/>
      <c r="AR327" s="337"/>
      <c r="AS327" s="337"/>
      <c r="AT327" s="337"/>
      <c r="AU327" s="337"/>
      <c r="AV327" s="337"/>
      <c r="AW327" s="337"/>
      <c r="AX327" s="337"/>
      <c r="AY327" s="337"/>
      <c r="AZ327" s="337"/>
      <c r="BA327" s="337"/>
      <c r="BB327" s="337"/>
      <c r="BC327" s="337"/>
      <c r="BD327" s="337"/>
      <c r="BE327" s="65"/>
      <c r="BF327" s="65"/>
      <c r="BG327" s="342">
        <f t="shared" ref="BG327:BG364" si="36">SUM(F327:BD327)</f>
        <v>0</v>
      </c>
      <c r="BH327" s="357">
        <f t="shared" ref="BH327:BH364" si="37">E327*BG327</f>
        <v>0</v>
      </c>
      <c r="BI327" s="216"/>
      <c r="BJ327" s="207">
        <v>350</v>
      </c>
      <c r="BK327" s="217"/>
      <c r="BL327" s="218"/>
      <c r="BM327" s="118">
        <f t="shared" ref="BM327:BM364" si="38">ROUND(MIN(E327,$BM$322),2)</f>
        <v>0</v>
      </c>
      <c r="BN327" s="9">
        <f t="shared" ref="BN327:BN364" si="39">BG327</f>
        <v>0</v>
      </c>
      <c r="BO327" s="219">
        <f>BM327*BN327</f>
        <v>0</v>
      </c>
      <c r="BP327" s="123">
        <v>0</v>
      </c>
      <c r="BQ327" s="123">
        <v>0</v>
      </c>
      <c r="BR327" s="219">
        <f>BH327-BO327-BP327-BQ327</f>
        <v>0</v>
      </c>
      <c r="BS327" s="107" t="s">
        <v>125</v>
      </c>
      <c r="BV327" s="243"/>
      <c r="BW327" s="243"/>
      <c r="BX327" s="243"/>
      <c r="BY327" s="243"/>
      <c r="BZ327" s="243"/>
    </row>
    <row r="328" spans="1:78" s="6" customFormat="1" ht="14.4" x14ac:dyDescent="0.3">
      <c r="A328" s="207"/>
      <c r="B328" s="355"/>
      <c r="C328" s="336"/>
      <c r="D328" s="356">
        <v>0</v>
      </c>
      <c r="E328" s="356">
        <v>0</v>
      </c>
      <c r="F328" s="337"/>
      <c r="G328" s="337"/>
      <c r="H328" s="337"/>
      <c r="I328" s="337"/>
      <c r="J328" s="337"/>
      <c r="K328" s="337"/>
      <c r="L328" s="337"/>
      <c r="M328" s="337"/>
      <c r="N328" s="337"/>
      <c r="O328" s="337"/>
      <c r="P328" s="337"/>
      <c r="Q328" s="337"/>
      <c r="R328" s="337"/>
      <c r="S328" s="337"/>
      <c r="T328" s="337"/>
      <c r="U328" s="337"/>
      <c r="V328" s="337"/>
      <c r="W328" s="337"/>
      <c r="X328" s="337"/>
      <c r="Y328" s="337"/>
      <c r="Z328" s="337"/>
      <c r="AA328" s="337"/>
      <c r="AB328" s="337"/>
      <c r="AC328" s="337"/>
      <c r="AD328" s="337"/>
      <c r="AE328" s="337"/>
      <c r="AF328" s="337"/>
      <c r="AG328" s="337"/>
      <c r="AH328" s="337"/>
      <c r="AI328" s="337"/>
      <c r="AJ328" s="337"/>
      <c r="AK328" s="337"/>
      <c r="AL328" s="337"/>
      <c r="AM328" s="337"/>
      <c r="AN328" s="337"/>
      <c r="AO328" s="337"/>
      <c r="AP328" s="337"/>
      <c r="AQ328" s="337"/>
      <c r="AR328" s="337"/>
      <c r="AS328" s="337"/>
      <c r="AT328" s="337"/>
      <c r="AU328" s="337"/>
      <c r="AV328" s="337"/>
      <c r="AW328" s="337"/>
      <c r="AX328" s="337"/>
      <c r="AY328" s="337"/>
      <c r="AZ328" s="337"/>
      <c r="BA328" s="337"/>
      <c r="BB328" s="337"/>
      <c r="BC328" s="337"/>
      <c r="BD328" s="337"/>
      <c r="BE328" s="65"/>
      <c r="BF328" s="65"/>
      <c r="BG328" s="342">
        <f t="shared" si="36"/>
        <v>0</v>
      </c>
      <c r="BH328" s="357">
        <f t="shared" si="37"/>
        <v>0</v>
      </c>
      <c r="BI328" s="207">
        <v>900</v>
      </c>
      <c r="BJ328" s="207">
        <v>350</v>
      </c>
      <c r="BK328" s="217"/>
      <c r="BL328" s="218"/>
      <c r="BM328" s="118">
        <f t="shared" si="38"/>
        <v>0</v>
      </c>
      <c r="BN328" s="9">
        <f t="shared" si="39"/>
        <v>0</v>
      </c>
      <c r="BO328" s="219">
        <f t="shared" ref="BO328:BO364" si="40">BM328*BN328</f>
        <v>0</v>
      </c>
      <c r="BP328" s="123">
        <v>0</v>
      </c>
      <c r="BQ328" s="123">
        <v>0</v>
      </c>
      <c r="BR328" s="219">
        <f t="shared" ref="BR328:BR364" si="41">BH328-BO328-BP328-BQ328</f>
        <v>0</v>
      </c>
      <c r="BS328" s="107"/>
      <c r="BV328" s="243"/>
      <c r="BW328" s="243"/>
      <c r="BX328" s="243"/>
      <c r="BY328" s="243"/>
      <c r="BZ328" s="243"/>
    </row>
    <row r="329" spans="1:78" s="6" customFormat="1" ht="14.4" x14ac:dyDescent="0.3">
      <c r="A329" s="207"/>
      <c r="B329" s="355"/>
      <c r="C329" s="336"/>
      <c r="D329" s="356">
        <v>0</v>
      </c>
      <c r="E329" s="356">
        <v>0</v>
      </c>
      <c r="F329" s="337"/>
      <c r="G329" s="337"/>
      <c r="H329" s="337"/>
      <c r="I329" s="337"/>
      <c r="J329" s="337"/>
      <c r="K329" s="337"/>
      <c r="L329" s="337"/>
      <c r="M329" s="337"/>
      <c r="N329" s="337"/>
      <c r="O329" s="337"/>
      <c r="P329" s="337"/>
      <c r="Q329" s="337"/>
      <c r="R329" s="337"/>
      <c r="S329" s="337"/>
      <c r="T329" s="337"/>
      <c r="U329" s="337"/>
      <c r="V329" s="337"/>
      <c r="W329" s="337"/>
      <c r="X329" s="337"/>
      <c r="Y329" s="337"/>
      <c r="Z329" s="337"/>
      <c r="AA329" s="337"/>
      <c r="AB329" s="337"/>
      <c r="AC329" s="337"/>
      <c r="AD329" s="337"/>
      <c r="AE329" s="337"/>
      <c r="AF329" s="337"/>
      <c r="AG329" s="337"/>
      <c r="AH329" s="337"/>
      <c r="AI329" s="337"/>
      <c r="AJ329" s="337"/>
      <c r="AK329" s="337"/>
      <c r="AL329" s="337"/>
      <c r="AM329" s="337"/>
      <c r="AN329" s="337"/>
      <c r="AO329" s="337"/>
      <c r="AP329" s="337"/>
      <c r="AQ329" s="337"/>
      <c r="AR329" s="337"/>
      <c r="AS329" s="337"/>
      <c r="AT329" s="337"/>
      <c r="AU329" s="337"/>
      <c r="AV329" s="337"/>
      <c r="AW329" s="337"/>
      <c r="AX329" s="337"/>
      <c r="AY329" s="337"/>
      <c r="AZ329" s="337"/>
      <c r="BA329" s="337"/>
      <c r="BB329" s="337"/>
      <c r="BC329" s="337"/>
      <c r="BD329" s="337"/>
      <c r="BE329" s="65"/>
      <c r="BF329" s="65"/>
      <c r="BG329" s="342">
        <f t="shared" si="36"/>
        <v>0</v>
      </c>
      <c r="BH329" s="357">
        <f t="shared" si="37"/>
        <v>0</v>
      </c>
      <c r="BI329" s="207">
        <v>900</v>
      </c>
      <c r="BJ329" s="207">
        <v>350</v>
      </c>
      <c r="BK329" s="217"/>
      <c r="BL329" s="218"/>
      <c r="BM329" s="118">
        <f t="shared" si="38"/>
        <v>0</v>
      </c>
      <c r="BN329" s="9">
        <f t="shared" si="39"/>
        <v>0</v>
      </c>
      <c r="BO329" s="219">
        <f t="shared" si="40"/>
        <v>0</v>
      </c>
      <c r="BP329" s="123">
        <v>0</v>
      </c>
      <c r="BQ329" s="123">
        <v>0</v>
      </c>
      <c r="BR329" s="219">
        <f t="shared" si="41"/>
        <v>0</v>
      </c>
      <c r="BS329" s="107"/>
      <c r="BV329" s="243"/>
      <c r="BW329" s="243"/>
      <c r="BX329" s="243"/>
      <c r="BY329" s="243"/>
      <c r="BZ329" s="243"/>
    </row>
    <row r="330" spans="1:78" s="6" customFormat="1" ht="14.4" x14ac:dyDescent="0.3">
      <c r="A330" s="207"/>
      <c r="B330" s="355"/>
      <c r="C330" s="336"/>
      <c r="D330" s="356">
        <v>0</v>
      </c>
      <c r="E330" s="356">
        <v>0</v>
      </c>
      <c r="F330" s="337"/>
      <c r="G330" s="337"/>
      <c r="H330" s="337"/>
      <c r="I330" s="337"/>
      <c r="J330" s="337"/>
      <c r="K330" s="337"/>
      <c r="L330" s="337"/>
      <c r="M330" s="337"/>
      <c r="N330" s="337"/>
      <c r="O330" s="337"/>
      <c r="P330" s="337"/>
      <c r="Q330" s="337"/>
      <c r="R330" s="337"/>
      <c r="S330" s="337"/>
      <c r="T330" s="337"/>
      <c r="U330" s="337"/>
      <c r="V330" s="337"/>
      <c r="W330" s="337"/>
      <c r="X330" s="337"/>
      <c r="Y330" s="337"/>
      <c r="Z330" s="337"/>
      <c r="AA330" s="337"/>
      <c r="AB330" s="337"/>
      <c r="AC330" s="337"/>
      <c r="AD330" s="337"/>
      <c r="AE330" s="337"/>
      <c r="AF330" s="337"/>
      <c r="AG330" s="337"/>
      <c r="AH330" s="337"/>
      <c r="AI330" s="337"/>
      <c r="AJ330" s="337"/>
      <c r="AK330" s="337"/>
      <c r="AL330" s="337"/>
      <c r="AM330" s="337"/>
      <c r="AN330" s="337"/>
      <c r="AO330" s="337"/>
      <c r="AP330" s="337"/>
      <c r="AQ330" s="337"/>
      <c r="AR330" s="337"/>
      <c r="AS330" s="337"/>
      <c r="AT330" s="337"/>
      <c r="AU330" s="337"/>
      <c r="AV330" s="337"/>
      <c r="AW330" s="337"/>
      <c r="AX330" s="337"/>
      <c r="AY330" s="337"/>
      <c r="AZ330" s="337"/>
      <c r="BA330" s="337"/>
      <c r="BB330" s="337"/>
      <c r="BC330" s="337"/>
      <c r="BD330" s="337"/>
      <c r="BE330" s="65"/>
      <c r="BF330" s="65"/>
      <c r="BG330" s="342">
        <f t="shared" si="36"/>
        <v>0</v>
      </c>
      <c r="BH330" s="357">
        <f t="shared" si="37"/>
        <v>0</v>
      </c>
      <c r="BI330" s="207">
        <v>900</v>
      </c>
      <c r="BJ330" s="207">
        <v>350</v>
      </c>
      <c r="BK330" s="217"/>
      <c r="BL330" s="218"/>
      <c r="BM330" s="118">
        <f t="shared" si="38"/>
        <v>0</v>
      </c>
      <c r="BN330" s="9">
        <f t="shared" si="39"/>
        <v>0</v>
      </c>
      <c r="BO330" s="219">
        <f t="shared" si="40"/>
        <v>0</v>
      </c>
      <c r="BP330" s="123">
        <v>0</v>
      </c>
      <c r="BQ330" s="123">
        <v>0</v>
      </c>
      <c r="BR330" s="219">
        <f t="shared" si="41"/>
        <v>0</v>
      </c>
      <c r="BS330" s="107"/>
      <c r="BV330" s="243"/>
      <c r="BW330" s="243"/>
      <c r="BX330" s="243"/>
      <c r="BY330" s="243"/>
      <c r="BZ330" s="243"/>
    </row>
    <row r="331" spans="1:78" s="6" customFormat="1" ht="14.4" x14ac:dyDescent="0.3">
      <c r="A331" s="207"/>
      <c r="B331" s="355"/>
      <c r="C331" s="336"/>
      <c r="D331" s="356">
        <v>0</v>
      </c>
      <c r="E331" s="356">
        <v>0</v>
      </c>
      <c r="F331" s="337"/>
      <c r="G331" s="337"/>
      <c r="H331" s="337"/>
      <c r="I331" s="337"/>
      <c r="J331" s="337"/>
      <c r="K331" s="337"/>
      <c r="L331" s="337"/>
      <c r="M331" s="337"/>
      <c r="N331" s="337"/>
      <c r="O331" s="337"/>
      <c r="P331" s="337"/>
      <c r="Q331" s="337"/>
      <c r="R331" s="337"/>
      <c r="S331" s="337"/>
      <c r="T331" s="337"/>
      <c r="U331" s="337"/>
      <c r="V331" s="337"/>
      <c r="W331" s="337"/>
      <c r="X331" s="337"/>
      <c r="Y331" s="337"/>
      <c r="Z331" s="337"/>
      <c r="AA331" s="337"/>
      <c r="AB331" s="337"/>
      <c r="AC331" s="337"/>
      <c r="AD331" s="337"/>
      <c r="AE331" s="337"/>
      <c r="AF331" s="337"/>
      <c r="AG331" s="337"/>
      <c r="AH331" s="337"/>
      <c r="AI331" s="337"/>
      <c r="AJ331" s="337"/>
      <c r="AK331" s="337"/>
      <c r="AL331" s="337"/>
      <c r="AM331" s="337"/>
      <c r="AN331" s="337"/>
      <c r="AO331" s="337"/>
      <c r="AP331" s="337"/>
      <c r="AQ331" s="337"/>
      <c r="AR331" s="337"/>
      <c r="AS331" s="337"/>
      <c r="AT331" s="337"/>
      <c r="AU331" s="337"/>
      <c r="AV331" s="337"/>
      <c r="AW331" s="337"/>
      <c r="AX331" s="337"/>
      <c r="AY331" s="337"/>
      <c r="AZ331" s="337"/>
      <c r="BA331" s="337"/>
      <c r="BB331" s="337"/>
      <c r="BC331" s="337"/>
      <c r="BD331" s="337"/>
      <c r="BE331" s="65"/>
      <c r="BF331" s="65"/>
      <c r="BG331" s="342">
        <f t="shared" si="36"/>
        <v>0</v>
      </c>
      <c r="BH331" s="357">
        <f t="shared" si="37"/>
        <v>0</v>
      </c>
      <c r="BI331" s="207">
        <v>900</v>
      </c>
      <c r="BJ331" s="207">
        <v>350</v>
      </c>
      <c r="BK331" s="217"/>
      <c r="BL331" s="218"/>
      <c r="BM331" s="118">
        <f t="shared" si="38"/>
        <v>0</v>
      </c>
      <c r="BN331" s="9">
        <f t="shared" si="39"/>
        <v>0</v>
      </c>
      <c r="BO331" s="219">
        <f t="shared" si="40"/>
        <v>0</v>
      </c>
      <c r="BP331" s="123">
        <v>0</v>
      </c>
      <c r="BQ331" s="123">
        <v>0</v>
      </c>
      <c r="BR331" s="219">
        <f t="shared" si="41"/>
        <v>0</v>
      </c>
      <c r="BS331" s="107"/>
      <c r="BV331" s="243"/>
      <c r="BW331" s="243"/>
      <c r="BX331" s="243"/>
      <c r="BY331" s="243"/>
      <c r="BZ331" s="243"/>
    </row>
    <row r="332" spans="1:78" s="6" customFormat="1" ht="14.4" x14ac:dyDescent="0.3">
      <c r="A332" s="207"/>
      <c r="B332" s="355"/>
      <c r="C332" s="336"/>
      <c r="D332" s="356">
        <v>0</v>
      </c>
      <c r="E332" s="356">
        <v>0</v>
      </c>
      <c r="F332" s="337"/>
      <c r="G332" s="337"/>
      <c r="H332" s="337"/>
      <c r="I332" s="337"/>
      <c r="J332" s="337"/>
      <c r="K332" s="337"/>
      <c r="L332" s="337"/>
      <c r="M332" s="337"/>
      <c r="N332" s="337"/>
      <c r="O332" s="337"/>
      <c r="P332" s="337"/>
      <c r="Q332" s="337"/>
      <c r="R332" s="337"/>
      <c r="S332" s="337"/>
      <c r="T332" s="337"/>
      <c r="U332" s="337"/>
      <c r="V332" s="337"/>
      <c r="W332" s="337"/>
      <c r="X332" s="337"/>
      <c r="Y332" s="337"/>
      <c r="Z332" s="337"/>
      <c r="AA332" s="337"/>
      <c r="AB332" s="337"/>
      <c r="AC332" s="337"/>
      <c r="AD332" s="337"/>
      <c r="AE332" s="337"/>
      <c r="AF332" s="337"/>
      <c r="AG332" s="337"/>
      <c r="AH332" s="337"/>
      <c r="AI332" s="337"/>
      <c r="AJ332" s="337"/>
      <c r="AK332" s="337"/>
      <c r="AL332" s="337"/>
      <c r="AM332" s="337"/>
      <c r="AN332" s="337"/>
      <c r="AO332" s="337"/>
      <c r="AP332" s="337"/>
      <c r="AQ332" s="337"/>
      <c r="AR332" s="337"/>
      <c r="AS332" s="337"/>
      <c r="AT332" s="337"/>
      <c r="AU332" s="337"/>
      <c r="AV332" s="337"/>
      <c r="AW332" s="337"/>
      <c r="AX332" s="337"/>
      <c r="AY332" s="337"/>
      <c r="AZ332" s="337"/>
      <c r="BA332" s="337"/>
      <c r="BB332" s="337"/>
      <c r="BC332" s="337"/>
      <c r="BD332" s="337"/>
      <c r="BE332" s="65"/>
      <c r="BF332" s="65"/>
      <c r="BG332" s="342">
        <f t="shared" si="36"/>
        <v>0</v>
      </c>
      <c r="BH332" s="357">
        <f t="shared" si="37"/>
        <v>0</v>
      </c>
      <c r="BI332" s="207">
        <v>900</v>
      </c>
      <c r="BJ332" s="207">
        <v>350</v>
      </c>
      <c r="BK332" s="217"/>
      <c r="BL332" s="218"/>
      <c r="BM332" s="118">
        <f t="shared" si="38"/>
        <v>0</v>
      </c>
      <c r="BN332" s="9">
        <f t="shared" si="39"/>
        <v>0</v>
      </c>
      <c r="BO332" s="219">
        <f t="shared" si="40"/>
        <v>0</v>
      </c>
      <c r="BP332" s="123">
        <v>0</v>
      </c>
      <c r="BQ332" s="123">
        <v>0</v>
      </c>
      <c r="BR332" s="219">
        <f t="shared" si="41"/>
        <v>0</v>
      </c>
      <c r="BS332" s="107"/>
      <c r="BV332" s="243"/>
      <c r="BW332" s="243"/>
      <c r="BX332" s="243"/>
      <c r="BY332" s="243"/>
      <c r="BZ332" s="243"/>
    </row>
    <row r="333" spans="1:78" s="6" customFormat="1" ht="14.4" x14ac:dyDescent="0.3">
      <c r="A333" s="207"/>
      <c r="B333" s="355"/>
      <c r="C333" s="336"/>
      <c r="D333" s="356">
        <v>0</v>
      </c>
      <c r="E333" s="356">
        <v>0</v>
      </c>
      <c r="F333" s="337"/>
      <c r="G333" s="337"/>
      <c r="H333" s="337"/>
      <c r="I333" s="337"/>
      <c r="J333" s="337"/>
      <c r="K333" s="337"/>
      <c r="L333" s="337"/>
      <c r="M333" s="337"/>
      <c r="N333" s="337"/>
      <c r="O333" s="337"/>
      <c r="P333" s="337"/>
      <c r="Q333" s="337"/>
      <c r="R333" s="337"/>
      <c r="S333" s="337"/>
      <c r="T333" s="337"/>
      <c r="U333" s="337"/>
      <c r="V333" s="337"/>
      <c r="W333" s="337"/>
      <c r="X333" s="337"/>
      <c r="Y333" s="337"/>
      <c r="Z333" s="337"/>
      <c r="AA333" s="337"/>
      <c r="AB333" s="337"/>
      <c r="AC333" s="337"/>
      <c r="AD333" s="337"/>
      <c r="AE333" s="337"/>
      <c r="AF333" s="337"/>
      <c r="AG333" s="337"/>
      <c r="AH333" s="337"/>
      <c r="AI333" s="337"/>
      <c r="AJ333" s="337"/>
      <c r="AK333" s="337"/>
      <c r="AL333" s="337"/>
      <c r="AM333" s="337"/>
      <c r="AN333" s="337"/>
      <c r="AO333" s="337"/>
      <c r="AP333" s="337"/>
      <c r="AQ333" s="337"/>
      <c r="AR333" s="337"/>
      <c r="AS333" s="337"/>
      <c r="AT333" s="337"/>
      <c r="AU333" s="337"/>
      <c r="AV333" s="337"/>
      <c r="AW333" s="337"/>
      <c r="AX333" s="337"/>
      <c r="AY333" s="337"/>
      <c r="AZ333" s="337"/>
      <c r="BA333" s="337"/>
      <c r="BB333" s="337"/>
      <c r="BC333" s="337"/>
      <c r="BD333" s="337"/>
      <c r="BE333" s="65"/>
      <c r="BF333" s="65"/>
      <c r="BG333" s="342">
        <f t="shared" si="36"/>
        <v>0</v>
      </c>
      <c r="BH333" s="357">
        <f t="shared" si="37"/>
        <v>0</v>
      </c>
      <c r="BI333" s="207">
        <v>900</v>
      </c>
      <c r="BJ333" s="207">
        <v>350</v>
      </c>
      <c r="BK333" s="217"/>
      <c r="BL333" s="218"/>
      <c r="BM333" s="118">
        <f t="shared" si="38"/>
        <v>0</v>
      </c>
      <c r="BN333" s="9">
        <f t="shared" si="39"/>
        <v>0</v>
      </c>
      <c r="BO333" s="219">
        <f t="shared" si="40"/>
        <v>0</v>
      </c>
      <c r="BP333" s="123">
        <v>0</v>
      </c>
      <c r="BQ333" s="123">
        <v>0</v>
      </c>
      <c r="BR333" s="219">
        <f t="shared" si="41"/>
        <v>0</v>
      </c>
      <c r="BS333" s="107"/>
      <c r="BV333" s="243"/>
      <c r="BW333" s="243"/>
      <c r="BX333" s="243"/>
      <c r="BY333" s="243"/>
      <c r="BZ333" s="243"/>
    </row>
    <row r="334" spans="1:78" s="6" customFormat="1" ht="14.4" x14ac:dyDescent="0.3">
      <c r="A334" s="207"/>
      <c r="B334" s="355"/>
      <c r="C334" s="336"/>
      <c r="D334" s="356">
        <v>0</v>
      </c>
      <c r="E334" s="356">
        <v>0</v>
      </c>
      <c r="F334" s="337"/>
      <c r="G334" s="337"/>
      <c r="H334" s="337"/>
      <c r="I334" s="337"/>
      <c r="J334" s="337"/>
      <c r="K334" s="337"/>
      <c r="L334" s="337"/>
      <c r="M334" s="337"/>
      <c r="N334" s="337"/>
      <c r="O334" s="337"/>
      <c r="P334" s="337"/>
      <c r="Q334" s="337"/>
      <c r="R334" s="337"/>
      <c r="S334" s="337"/>
      <c r="T334" s="337"/>
      <c r="U334" s="337"/>
      <c r="V334" s="337"/>
      <c r="W334" s="337"/>
      <c r="X334" s="337"/>
      <c r="Y334" s="337"/>
      <c r="Z334" s="337"/>
      <c r="AA334" s="337"/>
      <c r="AB334" s="337"/>
      <c r="AC334" s="337"/>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7"/>
      <c r="AY334" s="337"/>
      <c r="AZ334" s="337"/>
      <c r="BA334" s="337"/>
      <c r="BB334" s="337"/>
      <c r="BC334" s="337"/>
      <c r="BD334" s="337"/>
      <c r="BE334" s="65"/>
      <c r="BF334" s="65"/>
      <c r="BG334" s="342">
        <f t="shared" si="36"/>
        <v>0</v>
      </c>
      <c r="BH334" s="357">
        <f t="shared" si="37"/>
        <v>0</v>
      </c>
      <c r="BI334" s="207">
        <v>900</v>
      </c>
      <c r="BJ334" s="207">
        <v>350</v>
      </c>
      <c r="BK334" s="217"/>
      <c r="BL334" s="218"/>
      <c r="BM334" s="118">
        <f t="shared" si="38"/>
        <v>0</v>
      </c>
      <c r="BN334" s="9">
        <f t="shared" si="39"/>
        <v>0</v>
      </c>
      <c r="BO334" s="219">
        <f t="shared" si="40"/>
        <v>0</v>
      </c>
      <c r="BP334" s="123">
        <v>0</v>
      </c>
      <c r="BQ334" s="123">
        <v>0</v>
      </c>
      <c r="BR334" s="219">
        <f t="shared" si="41"/>
        <v>0</v>
      </c>
      <c r="BS334" s="107"/>
      <c r="BV334" s="243"/>
      <c r="BW334" s="243"/>
      <c r="BX334" s="243"/>
      <c r="BY334" s="243"/>
      <c r="BZ334" s="243"/>
    </row>
    <row r="335" spans="1:78" s="6" customFormat="1" ht="14.4" x14ac:dyDescent="0.3">
      <c r="A335" s="207"/>
      <c r="B335" s="355"/>
      <c r="C335" s="336"/>
      <c r="D335" s="356">
        <v>0</v>
      </c>
      <c r="E335" s="356">
        <v>0</v>
      </c>
      <c r="F335" s="337"/>
      <c r="G335" s="337"/>
      <c r="H335" s="337"/>
      <c r="I335" s="337"/>
      <c r="J335" s="337"/>
      <c r="K335" s="337"/>
      <c r="L335" s="337"/>
      <c r="M335" s="337"/>
      <c r="N335" s="337"/>
      <c r="O335" s="337"/>
      <c r="P335" s="337"/>
      <c r="Q335" s="337"/>
      <c r="R335" s="337"/>
      <c r="S335" s="337"/>
      <c r="T335" s="337"/>
      <c r="U335" s="337"/>
      <c r="V335" s="337"/>
      <c r="W335" s="337"/>
      <c r="X335" s="337"/>
      <c r="Y335" s="337"/>
      <c r="Z335" s="337"/>
      <c r="AA335" s="337"/>
      <c r="AB335" s="337"/>
      <c r="AC335" s="337"/>
      <c r="AD335" s="337"/>
      <c r="AE335" s="337"/>
      <c r="AF335" s="337"/>
      <c r="AG335" s="337"/>
      <c r="AH335" s="337"/>
      <c r="AI335" s="337"/>
      <c r="AJ335" s="337"/>
      <c r="AK335" s="337"/>
      <c r="AL335" s="337"/>
      <c r="AM335" s="337"/>
      <c r="AN335" s="337"/>
      <c r="AO335" s="337"/>
      <c r="AP335" s="337"/>
      <c r="AQ335" s="337"/>
      <c r="AR335" s="337"/>
      <c r="AS335" s="337"/>
      <c r="AT335" s="337"/>
      <c r="AU335" s="337"/>
      <c r="AV335" s="337"/>
      <c r="AW335" s="337"/>
      <c r="AX335" s="337"/>
      <c r="AY335" s="337"/>
      <c r="AZ335" s="337"/>
      <c r="BA335" s="337"/>
      <c r="BB335" s="337"/>
      <c r="BC335" s="337"/>
      <c r="BD335" s="337"/>
      <c r="BE335" s="65"/>
      <c r="BF335" s="65"/>
      <c r="BG335" s="342">
        <f t="shared" si="36"/>
        <v>0</v>
      </c>
      <c r="BH335" s="357">
        <f t="shared" si="37"/>
        <v>0</v>
      </c>
      <c r="BI335" s="207">
        <v>900</v>
      </c>
      <c r="BJ335" s="207">
        <v>350</v>
      </c>
      <c r="BK335" s="217"/>
      <c r="BL335" s="218"/>
      <c r="BM335" s="118">
        <f t="shared" si="38"/>
        <v>0</v>
      </c>
      <c r="BN335" s="9">
        <f t="shared" si="39"/>
        <v>0</v>
      </c>
      <c r="BO335" s="219">
        <f t="shared" si="40"/>
        <v>0</v>
      </c>
      <c r="BP335" s="123">
        <v>0</v>
      </c>
      <c r="BQ335" s="123">
        <v>0</v>
      </c>
      <c r="BR335" s="219">
        <f t="shared" si="41"/>
        <v>0</v>
      </c>
      <c r="BS335" s="107"/>
      <c r="BV335" s="243"/>
      <c r="BW335" s="243"/>
      <c r="BX335" s="243"/>
      <c r="BY335" s="243"/>
      <c r="BZ335" s="243"/>
    </row>
    <row r="336" spans="1:78" s="6" customFormat="1" ht="14.4" x14ac:dyDescent="0.3">
      <c r="A336" s="186"/>
      <c r="B336" s="355"/>
      <c r="C336" s="336"/>
      <c r="D336" s="356">
        <v>0</v>
      </c>
      <c r="E336" s="356">
        <v>0</v>
      </c>
      <c r="F336" s="337"/>
      <c r="G336" s="337"/>
      <c r="H336" s="337"/>
      <c r="I336" s="337"/>
      <c r="J336" s="337"/>
      <c r="K336" s="337"/>
      <c r="L336" s="337"/>
      <c r="M336" s="337"/>
      <c r="N336" s="337"/>
      <c r="O336" s="337"/>
      <c r="P336" s="337"/>
      <c r="Q336" s="337"/>
      <c r="R336" s="337"/>
      <c r="S336" s="337"/>
      <c r="T336" s="337"/>
      <c r="U336" s="337"/>
      <c r="V336" s="337"/>
      <c r="W336" s="337"/>
      <c r="X336" s="337"/>
      <c r="Y336" s="337"/>
      <c r="Z336" s="337"/>
      <c r="AA336" s="337"/>
      <c r="AB336" s="337"/>
      <c r="AC336" s="337"/>
      <c r="AD336" s="337"/>
      <c r="AE336" s="337"/>
      <c r="AF336" s="337"/>
      <c r="AG336" s="337"/>
      <c r="AH336" s="337"/>
      <c r="AI336" s="337"/>
      <c r="AJ336" s="337"/>
      <c r="AK336" s="337"/>
      <c r="AL336" s="337"/>
      <c r="AM336" s="337"/>
      <c r="AN336" s="337"/>
      <c r="AO336" s="337"/>
      <c r="AP336" s="337"/>
      <c r="AQ336" s="337"/>
      <c r="AR336" s="337"/>
      <c r="AS336" s="337"/>
      <c r="AT336" s="337"/>
      <c r="AU336" s="337"/>
      <c r="AV336" s="337"/>
      <c r="AW336" s="337"/>
      <c r="AX336" s="337"/>
      <c r="AY336" s="337"/>
      <c r="AZ336" s="337"/>
      <c r="BA336" s="337"/>
      <c r="BB336" s="337"/>
      <c r="BC336" s="337"/>
      <c r="BD336" s="337"/>
      <c r="BE336" s="65"/>
      <c r="BF336" s="65"/>
      <c r="BG336" s="342">
        <f t="shared" si="36"/>
        <v>0</v>
      </c>
      <c r="BH336" s="357">
        <f t="shared" si="37"/>
        <v>0</v>
      </c>
      <c r="BI336" s="207">
        <v>900</v>
      </c>
      <c r="BJ336" s="207">
        <v>350</v>
      </c>
      <c r="BK336" s="217"/>
      <c r="BL336" s="218"/>
      <c r="BM336" s="118">
        <f t="shared" si="38"/>
        <v>0</v>
      </c>
      <c r="BN336" s="9">
        <f t="shared" si="39"/>
        <v>0</v>
      </c>
      <c r="BO336" s="219">
        <f t="shared" si="40"/>
        <v>0</v>
      </c>
      <c r="BP336" s="123">
        <v>0</v>
      </c>
      <c r="BQ336" s="123">
        <v>0</v>
      </c>
      <c r="BR336" s="219">
        <f t="shared" si="41"/>
        <v>0</v>
      </c>
      <c r="BS336" s="107"/>
      <c r="BV336" s="243"/>
      <c r="BW336" s="243"/>
      <c r="BX336" s="243"/>
      <c r="BY336" s="243"/>
      <c r="BZ336" s="243"/>
    </row>
    <row r="337" spans="1:78" s="6" customFormat="1" ht="15" hidden="1" customHeight="1" x14ac:dyDescent="0.3">
      <c r="A337" s="130"/>
      <c r="B337" s="355"/>
      <c r="C337" s="336"/>
      <c r="D337" s="356">
        <v>0</v>
      </c>
      <c r="E337" s="356">
        <v>0</v>
      </c>
      <c r="F337" s="337"/>
      <c r="G337" s="337"/>
      <c r="H337" s="337"/>
      <c r="I337" s="337"/>
      <c r="J337" s="337"/>
      <c r="K337" s="337"/>
      <c r="L337" s="337"/>
      <c r="M337" s="337"/>
      <c r="N337" s="337"/>
      <c r="O337" s="337"/>
      <c r="P337" s="337"/>
      <c r="Q337" s="337"/>
      <c r="R337" s="337"/>
      <c r="S337" s="337"/>
      <c r="T337" s="337"/>
      <c r="U337" s="337"/>
      <c r="V337" s="337"/>
      <c r="W337" s="337"/>
      <c r="X337" s="337"/>
      <c r="Y337" s="337"/>
      <c r="Z337" s="337"/>
      <c r="AA337" s="337"/>
      <c r="AB337" s="337"/>
      <c r="AC337" s="337"/>
      <c r="AD337" s="337"/>
      <c r="AE337" s="337"/>
      <c r="AF337" s="337"/>
      <c r="AG337" s="337"/>
      <c r="AH337" s="337"/>
      <c r="AI337" s="337"/>
      <c r="AJ337" s="337"/>
      <c r="AK337" s="337"/>
      <c r="AL337" s="337"/>
      <c r="AM337" s="337"/>
      <c r="AN337" s="337"/>
      <c r="AO337" s="337"/>
      <c r="AP337" s="337"/>
      <c r="AQ337" s="337"/>
      <c r="AR337" s="337"/>
      <c r="AS337" s="337"/>
      <c r="AT337" s="337"/>
      <c r="AU337" s="337"/>
      <c r="AV337" s="337"/>
      <c r="AW337" s="337"/>
      <c r="AX337" s="337"/>
      <c r="AY337" s="337"/>
      <c r="AZ337" s="337"/>
      <c r="BA337" s="337"/>
      <c r="BB337" s="337"/>
      <c r="BC337" s="337"/>
      <c r="BD337" s="337"/>
      <c r="BE337" s="65"/>
      <c r="BF337" s="65"/>
      <c r="BG337" s="342">
        <f t="shared" si="36"/>
        <v>0</v>
      </c>
      <c r="BH337" s="357">
        <f t="shared" si="37"/>
        <v>0</v>
      </c>
      <c r="BI337" s="207">
        <v>900</v>
      </c>
      <c r="BJ337" s="207">
        <v>350</v>
      </c>
      <c r="BK337" s="217"/>
      <c r="BL337" s="218"/>
      <c r="BM337" s="118">
        <f t="shared" si="38"/>
        <v>0</v>
      </c>
      <c r="BN337" s="9">
        <f t="shared" si="39"/>
        <v>0</v>
      </c>
      <c r="BO337" s="219">
        <f t="shared" si="40"/>
        <v>0</v>
      </c>
      <c r="BP337" s="123">
        <v>0</v>
      </c>
      <c r="BQ337" s="123">
        <v>0</v>
      </c>
      <c r="BR337" s="219">
        <f t="shared" si="41"/>
        <v>0</v>
      </c>
      <c r="BS337" s="107"/>
      <c r="BV337" s="243"/>
      <c r="BW337" s="243"/>
      <c r="BX337" s="243"/>
      <c r="BY337" s="243"/>
      <c r="BZ337" s="243"/>
    </row>
    <row r="338" spans="1:78" s="6" customFormat="1" ht="15" hidden="1" customHeight="1" x14ac:dyDescent="0.3">
      <c r="A338" s="130"/>
      <c r="B338" s="355"/>
      <c r="C338" s="336"/>
      <c r="D338" s="356">
        <v>0</v>
      </c>
      <c r="E338" s="356">
        <v>0</v>
      </c>
      <c r="F338" s="337"/>
      <c r="G338" s="337"/>
      <c r="H338" s="337"/>
      <c r="I338" s="337"/>
      <c r="J338" s="337"/>
      <c r="K338" s="337"/>
      <c r="L338" s="337"/>
      <c r="M338" s="337"/>
      <c r="N338" s="337"/>
      <c r="O338" s="337"/>
      <c r="P338" s="337"/>
      <c r="Q338" s="337"/>
      <c r="R338" s="337"/>
      <c r="S338" s="337"/>
      <c r="T338" s="337"/>
      <c r="U338" s="337"/>
      <c r="V338" s="337"/>
      <c r="W338" s="337"/>
      <c r="X338" s="337"/>
      <c r="Y338" s="337"/>
      <c r="Z338" s="337"/>
      <c r="AA338" s="337"/>
      <c r="AB338" s="337"/>
      <c r="AC338" s="337"/>
      <c r="AD338" s="337"/>
      <c r="AE338" s="337"/>
      <c r="AF338" s="337"/>
      <c r="AG338" s="337"/>
      <c r="AH338" s="337"/>
      <c r="AI338" s="337"/>
      <c r="AJ338" s="337"/>
      <c r="AK338" s="337"/>
      <c r="AL338" s="337"/>
      <c r="AM338" s="337"/>
      <c r="AN338" s="337"/>
      <c r="AO338" s="337"/>
      <c r="AP338" s="337"/>
      <c r="AQ338" s="337"/>
      <c r="AR338" s="337"/>
      <c r="AS338" s="337"/>
      <c r="AT338" s="337"/>
      <c r="AU338" s="337"/>
      <c r="AV338" s="337"/>
      <c r="AW338" s="337"/>
      <c r="AX338" s="337"/>
      <c r="AY338" s="337"/>
      <c r="AZ338" s="337"/>
      <c r="BA338" s="337"/>
      <c r="BB338" s="337"/>
      <c r="BC338" s="337"/>
      <c r="BD338" s="337"/>
      <c r="BE338" s="65"/>
      <c r="BF338" s="65"/>
      <c r="BG338" s="342">
        <f t="shared" si="36"/>
        <v>0</v>
      </c>
      <c r="BH338" s="357">
        <f t="shared" si="37"/>
        <v>0</v>
      </c>
      <c r="BI338" s="207">
        <v>900</v>
      </c>
      <c r="BJ338" s="207">
        <v>350</v>
      </c>
      <c r="BK338" s="217"/>
      <c r="BL338" s="218"/>
      <c r="BM338" s="118">
        <f t="shared" si="38"/>
        <v>0</v>
      </c>
      <c r="BN338" s="9">
        <f t="shared" si="39"/>
        <v>0</v>
      </c>
      <c r="BO338" s="219">
        <f t="shared" si="40"/>
        <v>0</v>
      </c>
      <c r="BP338" s="123">
        <v>0</v>
      </c>
      <c r="BQ338" s="123">
        <v>0</v>
      </c>
      <c r="BR338" s="219">
        <f t="shared" si="41"/>
        <v>0</v>
      </c>
      <c r="BS338" s="107"/>
      <c r="BV338" s="243"/>
      <c r="BW338" s="243"/>
      <c r="BX338" s="243"/>
      <c r="BY338" s="243"/>
      <c r="BZ338" s="243"/>
    </row>
    <row r="339" spans="1:78" s="6" customFormat="1" ht="15" hidden="1" customHeight="1" x14ac:dyDescent="0.3">
      <c r="A339" s="130"/>
      <c r="B339" s="355"/>
      <c r="C339" s="336"/>
      <c r="D339" s="356">
        <v>0</v>
      </c>
      <c r="E339" s="356">
        <v>0</v>
      </c>
      <c r="F339" s="337"/>
      <c r="G339" s="337"/>
      <c r="H339" s="337"/>
      <c r="I339" s="337"/>
      <c r="J339" s="337"/>
      <c r="K339" s="337"/>
      <c r="L339" s="337"/>
      <c r="M339" s="337"/>
      <c r="N339" s="337"/>
      <c r="O339" s="337"/>
      <c r="P339" s="337"/>
      <c r="Q339" s="337"/>
      <c r="R339" s="337"/>
      <c r="S339" s="337"/>
      <c r="T339" s="337"/>
      <c r="U339" s="337"/>
      <c r="V339" s="337"/>
      <c r="W339" s="337"/>
      <c r="X339" s="337"/>
      <c r="Y339" s="337"/>
      <c r="Z339" s="337"/>
      <c r="AA339" s="337"/>
      <c r="AB339" s="337"/>
      <c r="AC339" s="337"/>
      <c r="AD339" s="337"/>
      <c r="AE339" s="337"/>
      <c r="AF339" s="337"/>
      <c r="AG339" s="337"/>
      <c r="AH339" s="337"/>
      <c r="AI339" s="337"/>
      <c r="AJ339" s="337"/>
      <c r="AK339" s="337"/>
      <c r="AL339" s="337"/>
      <c r="AM339" s="337"/>
      <c r="AN339" s="337"/>
      <c r="AO339" s="337"/>
      <c r="AP339" s="337"/>
      <c r="AQ339" s="337"/>
      <c r="AR339" s="337"/>
      <c r="AS339" s="337"/>
      <c r="AT339" s="337"/>
      <c r="AU339" s="337"/>
      <c r="AV339" s="337"/>
      <c r="AW339" s="337"/>
      <c r="AX339" s="337"/>
      <c r="AY339" s="337"/>
      <c r="AZ339" s="337"/>
      <c r="BA339" s="337"/>
      <c r="BB339" s="337"/>
      <c r="BC339" s="337"/>
      <c r="BD339" s="337"/>
      <c r="BE339" s="65"/>
      <c r="BF339" s="65"/>
      <c r="BG339" s="342">
        <f t="shared" si="36"/>
        <v>0</v>
      </c>
      <c r="BH339" s="357">
        <f t="shared" si="37"/>
        <v>0</v>
      </c>
      <c r="BI339" s="207">
        <v>900</v>
      </c>
      <c r="BJ339" s="207">
        <v>350</v>
      </c>
      <c r="BK339" s="217"/>
      <c r="BL339" s="218"/>
      <c r="BM339" s="118">
        <f t="shared" si="38"/>
        <v>0</v>
      </c>
      <c r="BN339" s="9">
        <f t="shared" si="39"/>
        <v>0</v>
      </c>
      <c r="BO339" s="219">
        <f t="shared" si="40"/>
        <v>0</v>
      </c>
      <c r="BP339" s="123">
        <v>0</v>
      </c>
      <c r="BQ339" s="123">
        <v>0</v>
      </c>
      <c r="BR339" s="219">
        <f t="shared" si="41"/>
        <v>0</v>
      </c>
      <c r="BS339" s="107"/>
      <c r="BV339" s="243"/>
      <c r="BW339" s="243"/>
      <c r="BX339" s="243"/>
      <c r="BY339" s="243"/>
      <c r="BZ339" s="243"/>
    </row>
    <row r="340" spans="1:78" s="6" customFormat="1" ht="15" hidden="1" customHeight="1" x14ac:dyDescent="0.3">
      <c r="A340" s="130"/>
      <c r="B340" s="355"/>
      <c r="C340" s="336"/>
      <c r="D340" s="356">
        <v>0</v>
      </c>
      <c r="E340" s="356">
        <v>0</v>
      </c>
      <c r="F340" s="337"/>
      <c r="G340" s="337"/>
      <c r="H340" s="337"/>
      <c r="I340" s="337"/>
      <c r="J340" s="337"/>
      <c r="K340" s="337"/>
      <c r="L340" s="337"/>
      <c r="M340" s="337"/>
      <c r="N340" s="337"/>
      <c r="O340" s="337"/>
      <c r="P340" s="337"/>
      <c r="Q340" s="337"/>
      <c r="R340" s="337"/>
      <c r="S340" s="337"/>
      <c r="T340" s="337"/>
      <c r="U340" s="337"/>
      <c r="V340" s="337"/>
      <c r="W340" s="337"/>
      <c r="X340" s="337"/>
      <c r="Y340" s="337"/>
      <c r="Z340" s="337"/>
      <c r="AA340" s="337"/>
      <c r="AB340" s="337"/>
      <c r="AC340" s="337"/>
      <c r="AD340" s="337"/>
      <c r="AE340" s="337"/>
      <c r="AF340" s="337"/>
      <c r="AG340" s="337"/>
      <c r="AH340" s="337"/>
      <c r="AI340" s="337"/>
      <c r="AJ340" s="337"/>
      <c r="AK340" s="337"/>
      <c r="AL340" s="337"/>
      <c r="AM340" s="337"/>
      <c r="AN340" s="337"/>
      <c r="AO340" s="337"/>
      <c r="AP340" s="337"/>
      <c r="AQ340" s="337"/>
      <c r="AR340" s="337"/>
      <c r="AS340" s="337"/>
      <c r="AT340" s="337"/>
      <c r="AU340" s="337"/>
      <c r="AV340" s="337"/>
      <c r="AW340" s="337"/>
      <c r="AX340" s="337"/>
      <c r="AY340" s="337"/>
      <c r="AZ340" s="337"/>
      <c r="BA340" s="337"/>
      <c r="BB340" s="337"/>
      <c r="BC340" s="337"/>
      <c r="BD340" s="337"/>
      <c r="BE340" s="65"/>
      <c r="BF340" s="65"/>
      <c r="BG340" s="342">
        <f t="shared" si="36"/>
        <v>0</v>
      </c>
      <c r="BH340" s="357">
        <f t="shared" si="37"/>
        <v>0</v>
      </c>
      <c r="BI340" s="207">
        <v>900</v>
      </c>
      <c r="BJ340" s="207">
        <v>350</v>
      </c>
      <c r="BK340" s="217"/>
      <c r="BL340" s="218"/>
      <c r="BM340" s="118">
        <f t="shared" si="38"/>
        <v>0</v>
      </c>
      <c r="BN340" s="9">
        <f t="shared" si="39"/>
        <v>0</v>
      </c>
      <c r="BO340" s="219">
        <f t="shared" si="40"/>
        <v>0</v>
      </c>
      <c r="BP340" s="123">
        <v>0</v>
      </c>
      <c r="BQ340" s="123">
        <v>0</v>
      </c>
      <c r="BR340" s="219">
        <f t="shared" si="41"/>
        <v>0</v>
      </c>
      <c r="BS340" s="107"/>
      <c r="BV340" s="243"/>
      <c r="BW340" s="243"/>
      <c r="BX340" s="243"/>
      <c r="BY340" s="243"/>
      <c r="BZ340" s="243"/>
    </row>
    <row r="341" spans="1:78" s="6" customFormat="1" ht="15" hidden="1" customHeight="1" x14ac:dyDescent="0.3">
      <c r="A341" s="130"/>
      <c r="B341" s="355"/>
      <c r="C341" s="336"/>
      <c r="D341" s="356">
        <v>0</v>
      </c>
      <c r="E341" s="356">
        <v>0</v>
      </c>
      <c r="F341" s="337"/>
      <c r="G341" s="337"/>
      <c r="H341" s="337"/>
      <c r="I341" s="337"/>
      <c r="J341" s="337"/>
      <c r="K341" s="337"/>
      <c r="L341" s="337"/>
      <c r="M341" s="337"/>
      <c r="N341" s="337"/>
      <c r="O341" s="337"/>
      <c r="P341" s="337"/>
      <c r="Q341" s="337"/>
      <c r="R341" s="337"/>
      <c r="S341" s="337"/>
      <c r="T341" s="337"/>
      <c r="U341" s="337"/>
      <c r="V341" s="337"/>
      <c r="W341" s="337"/>
      <c r="X341" s="337"/>
      <c r="Y341" s="337"/>
      <c r="Z341" s="337"/>
      <c r="AA341" s="337"/>
      <c r="AB341" s="337"/>
      <c r="AC341" s="337"/>
      <c r="AD341" s="337"/>
      <c r="AE341" s="337"/>
      <c r="AF341" s="337"/>
      <c r="AG341" s="337"/>
      <c r="AH341" s="337"/>
      <c r="AI341" s="337"/>
      <c r="AJ341" s="337"/>
      <c r="AK341" s="337"/>
      <c r="AL341" s="337"/>
      <c r="AM341" s="337"/>
      <c r="AN341" s="337"/>
      <c r="AO341" s="337"/>
      <c r="AP341" s="337"/>
      <c r="AQ341" s="337"/>
      <c r="AR341" s="337"/>
      <c r="AS341" s="337"/>
      <c r="AT341" s="337"/>
      <c r="AU341" s="337"/>
      <c r="AV341" s="337"/>
      <c r="AW341" s="337"/>
      <c r="AX341" s="337"/>
      <c r="AY341" s="337"/>
      <c r="AZ341" s="337"/>
      <c r="BA341" s="337"/>
      <c r="BB341" s="337"/>
      <c r="BC341" s="337"/>
      <c r="BD341" s="337"/>
      <c r="BE341" s="65"/>
      <c r="BF341" s="65"/>
      <c r="BG341" s="342">
        <f t="shared" si="36"/>
        <v>0</v>
      </c>
      <c r="BH341" s="357">
        <f t="shared" si="37"/>
        <v>0</v>
      </c>
      <c r="BI341" s="207">
        <v>900</v>
      </c>
      <c r="BJ341" s="207">
        <v>350</v>
      </c>
      <c r="BK341" s="217"/>
      <c r="BL341" s="218"/>
      <c r="BM341" s="118">
        <f t="shared" si="38"/>
        <v>0</v>
      </c>
      <c r="BN341" s="9">
        <f t="shared" si="39"/>
        <v>0</v>
      </c>
      <c r="BO341" s="219">
        <f t="shared" si="40"/>
        <v>0</v>
      </c>
      <c r="BP341" s="123">
        <v>0</v>
      </c>
      <c r="BQ341" s="123">
        <v>0</v>
      </c>
      <c r="BR341" s="219">
        <f t="shared" si="41"/>
        <v>0</v>
      </c>
      <c r="BS341" s="107"/>
      <c r="BV341" s="243"/>
      <c r="BW341" s="243"/>
      <c r="BX341" s="243"/>
      <c r="BY341" s="243"/>
      <c r="BZ341" s="243"/>
    </row>
    <row r="342" spans="1:78" s="6" customFormat="1" ht="15" hidden="1" customHeight="1" x14ac:dyDescent="0.3">
      <c r="A342" s="130"/>
      <c r="B342" s="355"/>
      <c r="C342" s="336"/>
      <c r="D342" s="356">
        <v>0</v>
      </c>
      <c r="E342" s="356">
        <v>0</v>
      </c>
      <c r="F342" s="337"/>
      <c r="G342" s="337"/>
      <c r="H342" s="337"/>
      <c r="I342" s="337"/>
      <c r="J342" s="337"/>
      <c r="K342" s="337"/>
      <c r="L342" s="337"/>
      <c r="M342" s="337"/>
      <c r="N342" s="337"/>
      <c r="O342" s="337"/>
      <c r="P342" s="337"/>
      <c r="Q342" s="337"/>
      <c r="R342" s="337"/>
      <c r="S342" s="337"/>
      <c r="T342" s="337"/>
      <c r="U342" s="337"/>
      <c r="V342" s="337"/>
      <c r="W342" s="337"/>
      <c r="X342" s="337"/>
      <c r="Y342" s="337"/>
      <c r="Z342" s="337"/>
      <c r="AA342" s="337"/>
      <c r="AB342" s="337"/>
      <c r="AC342" s="337"/>
      <c r="AD342" s="337"/>
      <c r="AE342" s="337"/>
      <c r="AF342" s="337"/>
      <c r="AG342" s="337"/>
      <c r="AH342" s="337"/>
      <c r="AI342" s="337"/>
      <c r="AJ342" s="337"/>
      <c r="AK342" s="337"/>
      <c r="AL342" s="337"/>
      <c r="AM342" s="337"/>
      <c r="AN342" s="337"/>
      <c r="AO342" s="337"/>
      <c r="AP342" s="337"/>
      <c r="AQ342" s="337"/>
      <c r="AR342" s="337"/>
      <c r="AS342" s="337"/>
      <c r="AT342" s="337"/>
      <c r="AU342" s="337"/>
      <c r="AV342" s="337"/>
      <c r="AW342" s="337"/>
      <c r="AX342" s="337"/>
      <c r="AY342" s="337"/>
      <c r="AZ342" s="337"/>
      <c r="BA342" s="337"/>
      <c r="BB342" s="337"/>
      <c r="BC342" s="337"/>
      <c r="BD342" s="337"/>
      <c r="BE342" s="65"/>
      <c r="BF342" s="65"/>
      <c r="BG342" s="342">
        <f t="shared" si="36"/>
        <v>0</v>
      </c>
      <c r="BH342" s="357">
        <f t="shared" si="37"/>
        <v>0</v>
      </c>
      <c r="BI342" s="207">
        <v>900</v>
      </c>
      <c r="BJ342" s="207">
        <v>350</v>
      </c>
      <c r="BK342" s="217"/>
      <c r="BL342" s="218"/>
      <c r="BM342" s="118">
        <f t="shared" si="38"/>
        <v>0</v>
      </c>
      <c r="BN342" s="9">
        <f t="shared" si="39"/>
        <v>0</v>
      </c>
      <c r="BO342" s="219">
        <f t="shared" si="40"/>
        <v>0</v>
      </c>
      <c r="BP342" s="123">
        <v>0</v>
      </c>
      <c r="BQ342" s="123">
        <v>0</v>
      </c>
      <c r="BR342" s="219">
        <f t="shared" si="41"/>
        <v>0</v>
      </c>
      <c r="BS342" s="107"/>
      <c r="BV342" s="243"/>
      <c r="BW342" s="243"/>
      <c r="BX342" s="243"/>
      <c r="BY342" s="243"/>
      <c r="BZ342" s="243"/>
    </row>
    <row r="343" spans="1:78" s="6" customFormat="1" ht="15" hidden="1" customHeight="1" x14ac:dyDescent="0.3">
      <c r="A343" s="130"/>
      <c r="B343" s="355"/>
      <c r="C343" s="336"/>
      <c r="D343" s="356">
        <v>0</v>
      </c>
      <c r="E343" s="356">
        <v>0</v>
      </c>
      <c r="F343" s="337"/>
      <c r="G343" s="337"/>
      <c r="H343" s="337"/>
      <c r="I343" s="337"/>
      <c r="J343" s="337"/>
      <c r="K343" s="337"/>
      <c r="L343" s="337"/>
      <c r="M343" s="337"/>
      <c r="N343" s="337"/>
      <c r="O343" s="337"/>
      <c r="P343" s="337"/>
      <c r="Q343" s="337"/>
      <c r="R343" s="337"/>
      <c r="S343" s="337"/>
      <c r="T343" s="337"/>
      <c r="U343" s="337"/>
      <c r="V343" s="337"/>
      <c r="W343" s="337"/>
      <c r="X343" s="337"/>
      <c r="Y343" s="337"/>
      <c r="Z343" s="337"/>
      <c r="AA343" s="337"/>
      <c r="AB343" s="337"/>
      <c r="AC343" s="337"/>
      <c r="AD343" s="337"/>
      <c r="AE343" s="337"/>
      <c r="AF343" s="337"/>
      <c r="AG343" s="337"/>
      <c r="AH343" s="337"/>
      <c r="AI343" s="337"/>
      <c r="AJ343" s="337"/>
      <c r="AK343" s="337"/>
      <c r="AL343" s="337"/>
      <c r="AM343" s="337"/>
      <c r="AN343" s="337"/>
      <c r="AO343" s="337"/>
      <c r="AP343" s="337"/>
      <c r="AQ343" s="337"/>
      <c r="AR343" s="337"/>
      <c r="AS343" s="337"/>
      <c r="AT343" s="337"/>
      <c r="AU343" s="337"/>
      <c r="AV343" s="337"/>
      <c r="AW343" s="337"/>
      <c r="AX343" s="337"/>
      <c r="AY343" s="337"/>
      <c r="AZ343" s="337"/>
      <c r="BA343" s="337"/>
      <c r="BB343" s="337"/>
      <c r="BC343" s="337"/>
      <c r="BD343" s="337"/>
      <c r="BE343" s="65"/>
      <c r="BF343" s="65"/>
      <c r="BG343" s="342">
        <f t="shared" si="36"/>
        <v>0</v>
      </c>
      <c r="BH343" s="357">
        <f t="shared" si="37"/>
        <v>0</v>
      </c>
      <c r="BI343" s="207">
        <v>900</v>
      </c>
      <c r="BJ343" s="207">
        <v>350</v>
      </c>
      <c r="BK343" s="217"/>
      <c r="BL343" s="218"/>
      <c r="BM343" s="118">
        <f t="shared" si="38"/>
        <v>0</v>
      </c>
      <c r="BN343" s="9">
        <f t="shared" si="39"/>
        <v>0</v>
      </c>
      <c r="BO343" s="219">
        <f t="shared" si="40"/>
        <v>0</v>
      </c>
      <c r="BP343" s="123">
        <v>0</v>
      </c>
      <c r="BQ343" s="123">
        <v>0</v>
      </c>
      <c r="BR343" s="219">
        <f t="shared" si="41"/>
        <v>0</v>
      </c>
      <c r="BS343" s="107"/>
      <c r="BV343" s="243"/>
      <c r="BW343" s="243"/>
      <c r="BX343" s="243"/>
      <c r="BY343" s="243"/>
      <c r="BZ343" s="243"/>
    </row>
    <row r="344" spans="1:78" s="6" customFormat="1" ht="15" hidden="1" customHeight="1" x14ac:dyDescent="0.3">
      <c r="A344" s="130"/>
      <c r="B344" s="355"/>
      <c r="C344" s="336"/>
      <c r="D344" s="356">
        <v>0</v>
      </c>
      <c r="E344" s="356">
        <v>0</v>
      </c>
      <c r="F344" s="337"/>
      <c r="G344" s="337"/>
      <c r="H344" s="337"/>
      <c r="I344" s="337"/>
      <c r="J344" s="337"/>
      <c r="K344" s="337"/>
      <c r="L344" s="337"/>
      <c r="M344" s="337"/>
      <c r="N344" s="337"/>
      <c r="O344" s="337"/>
      <c r="P344" s="337"/>
      <c r="Q344" s="337"/>
      <c r="R344" s="337"/>
      <c r="S344" s="337"/>
      <c r="T344" s="337"/>
      <c r="U344" s="337"/>
      <c r="V344" s="337"/>
      <c r="W344" s="337"/>
      <c r="X344" s="337"/>
      <c r="Y344" s="337"/>
      <c r="Z344" s="337"/>
      <c r="AA344" s="337"/>
      <c r="AB344" s="337"/>
      <c r="AC344" s="337"/>
      <c r="AD344" s="337"/>
      <c r="AE344" s="337"/>
      <c r="AF344" s="337"/>
      <c r="AG344" s="337"/>
      <c r="AH344" s="337"/>
      <c r="AI344" s="337"/>
      <c r="AJ344" s="337"/>
      <c r="AK344" s="337"/>
      <c r="AL344" s="337"/>
      <c r="AM344" s="337"/>
      <c r="AN344" s="337"/>
      <c r="AO344" s="337"/>
      <c r="AP344" s="337"/>
      <c r="AQ344" s="337"/>
      <c r="AR344" s="337"/>
      <c r="AS344" s="337"/>
      <c r="AT344" s="337"/>
      <c r="AU344" s="337"/>
      <c r="AV344" s="337"/>
      <c r="AW344" s="337"/>
      <c r="AX344" s="337"/>
      <c r="AY344" s="337"/>
      <c r="AZ344" s="337"/>
      <c r="BA344" s="337"/>
      <c r="BB344" s="337"/>
      <c r="BC344" s="337"/>
      <c r="BD344" s="337"/>
      <c r="BE344" s="65"/>
      <c r="BF344" s="65"/>
      <c r="BG344" s="342">
        <f t="shared" si="36"/>
        <v>0</v>
      </c>
      <c r="BH344" s="357">
        <f t="shared" si="37"/>
        <v>0</v>
      </c>
      <c r="BI344" s="207">
        <v>900</v>
      </c>
      <c r="BJ344" s="207">
        <v>350</v>
      </c>
      <c r="BK344" s="217"/>
      <c r="BL344" s="218"/>
      <c r="BM344" s="118">
        <f t="shared" si="38"/>
        <v>0</v>
      </c>
      <c r="BN344" s="9">
        <f t="shared" si="39"/>
        <v>0</v>
      </c>
      <c r="BO344" s="219">
        <f t="shared" si="40"/>
        <v>0</v>
      </c>
      <c r="BP344" s="123">
        <v>0</v>
      </c>
      <c r="BQ344" s="123">
        <v>0</v>
      </c>
      <c r="BR344" s="219">
        <f t="shared" si="41"/>
        <v>0</v>
      </c>
      <c r="BS344" s="107"/>
      <c r="BV344" s="243"/>
      <c r="BW344" s="243"/>
      <c r="BX344" s="243"/>
      <c r="BY344" s="243"/>
      <c r="BZ344" s="243"/>
    </row>
    <row r="345" spans="1:78" s="6" customFormat="1" ht="15" hidden="1" customHeight="1" x14ac:dyDescent="0.3">
      <c r="A345" s="130"/>
      <c r="B345" s="355"/>
      <c r="C345" s="336"/>
      <c r="D345" s="356">
        <v>0</v>
      </c>
      <c r="E345" s="356">
        <v>0</v>
      </c>
      <c r="F345" s="337"/>
      <c r="G345" s="337"/>
      <c r="H345" s="337"/>
      <c r="I345" s="337"/>
      <c r="J345" s="337"/>
      <c r="K345" s="337"/>
      <c r="L345" s="337"/>
      <c r="M345" s="337"/>
      <c r="N345" s="337"/>
      <c r="O345" s="337"/>
      <c r="P345" s="337"/>
      <c r="Q345" s="337"/>
      <c r="R345" s="337"/>
      <c r="S345" s="337"/>
      <c r="T345" s="337"/>
      <c r="U345" s="337"/>
      <c r="V345" s="337"/>
      <c r="W345" s="337"/>
      <c r="X345" s="337"/>
      <c r="Y345" s="337"/>
      <c r="Z345" s="337"/>
      <c r="AA345" s="337"/>
      <c r="AB345" s="337"/>
      <c r="AC345" s="337"/>
      <c r="AD345" s="337"/>
      <c r="AE345" s="337"/>
      <c r="AF345" s="337"/>
      <c r="AG345" s="337"/>
      <c r="AH345" s="337"/>
      <c r="AI345" s="337"/>
      <c r="AJ345" s="337"/>
      <c r="AK345" s="337"/>
      <c r="AL345" s="337"/>
      <c r="AM345" s="337"/>
      <c r="AN345" s="337"/>
      <c r="AO345" s="337"/>
      <c r="AP345" s="337"/>
      <c r="AQ345" s="337"/>
      <c r="AR345" s="337"/>
      <c r="AS345" s="337"/>
      <c r="AT345" s="337"/>
      <c r="AU345" s="337"/>
      <c r="AV345" s="337"/>
      <c r="AW345" s="337"/>
      <c r="AX345" s="337"/>
      <c r="AY345" s="337"/>
      <c r="AZ345" s="337"/>
      <c r="BA345" s="337"/>
      <c r="BB345" s="337"/>
      <c r="BC345" s="337"/>
      <c r="BD345" s="337"/>
      <c r="BE345" s="65"/>
      <c r="BF345" s="65"/>
      <c r="BG345" s="342">
        <f t="shared" si="36"/>
        <v>0</v>
      </c>
      <c r="BH345" s="357">
        <f t="shared" si="37"/>
        <v>0</v>
      </c>
      <c r="BI345" s="207">
        <v>900</v>
      </c>
      <c r="BJ345" s="207">
        <v>350</v>
      </c>
      <c r="BK345" s="217"/>
      <c r="BL345" s="218"/>
      <c r="BM345" s="118">
        <f t="shared" si="38"/>
        <v>0</v>
      </c>
      <c r="BN345" s="9">
        <f t="shared" si="39"/>
        <v>0</v>
      </c>
      <c r="BO345" s="219">
        <f t="shared" si="40"/>
        <v>0</v>
      </c>
      <c r="BP345" s="123">
        <v>0</v>
      </c>
      <c r="BQ345" s="123">
        <v>0</v>
      </c>
      <c r="BR345" s="219">
        <f t="shared" si="41"/>
        <v>0</v>
      </c>
      <c r="BS345" s="107"/>
      <c r="BV345" s="243"/>
      <c r="BW345" s="243"/>
      <c r="BX345" s="243"/>
      <c r="BY345" s="243"/>
      <c r="BZ345" s="243"/>
    </row>
    <row r="346" spans="1:78" s="6" customFormat="1" ht="15" hidden="1" customHeight="1" x14ac:dyDescent="0.3">
      <c r="A346" s="130"/>
      <c r="B346" s="355"/>
      <c r="C346" s="336"/>
      <c r="D346" s="356">
        <v>0</v>
      </c>
      <c r="E346" s="356">
        <v>0</v>
      </c>
      <c r="F346" s="337"/>
      <c r="G346" s="337"/>
      <c r="H346" s="337"/>
      <c r="I346" s="337"/>
      <c r="J346" s="337"/>
      <c r="K346" s="337"/>
      <c r="L346" s="337"/>
      <c r="M346" s="337"/>
      <c r="N346" s="337"/>
      <c r="O346" s="337"/>
      <c r="P346" s="337"/>
      <c r="Q346" s="337"/>
      <c r="R346" s="337"/>
      <c r="S346" s="337"/>
      <c r="T346" s="337"/>
      <c r="U346" s="337"/>
      <c r="V346" s="337"/>
      <c r="W346" s="337"/>
      <c r="X346" s="337"/>
      <c r="Y346" s="337"/>
      <c r="Z346" s="337"/>
      <c r="AA346" s="337"/>
      <c r="AB346" s="337"/>
      <c r="AC346" s="337"/>
      <c r="AD346" s="337"/>
      <c r="AE346" s="337"/>
      <c r="AF346" s="337"/>
      <c r="AG346" s="337"/>
      <c r="AH346" s="337"/>
      <c r="AI346" s="337"/>
      <c r="AJ346" s="337"/>
      <c r="AK346" s="337"/>
      <c r="AL346" s="337"/>
      <c r="AM346" s="337"/>
      <c r="AN346" s="337"/>
      <c r="AO346" s="337"/>
      <c r="AP346" s="337"/>
      <c r="AQ346" s="337"/>
      <c r="AR346" s="337"/>
      <c r="AS346" s="337"/>
      <c r="AT346" s="337"/>
      <c r="AU346" s="337"/>
      <c r="AV346" s="337"/>
      <c r="AW346" s="337"/>
      <c r="AX346" s="337"/>
      <c r="AY346" s="337"/>
      <c r="AZ346" s="337"/>
      <c r="BA346" s="337"/>
      <c r="BB346" s="337"/>
      <c r="BC346" s="337"/>
      <c r="BD346" s="337"/>
      <c r="BE346" s="65"/>
      <c r="BF346" s="65"/>
      <c r="BG346" s="342">
        <f t="shared" si="36"/>
        <v>0</v>
      </c>
      <c r="BH346" s="357">
        <f t="shared" si="37"/>
        <v>0</v>
      </c>
      <c r="BI346" s="207">
        <v>900</v>
      </c>
      <c r="BJ346" s="207">
        <v>350</v>
      </c>
      <c r="BK346" s="217"/>
      <c r="BL346" s="218"/>
      <c r="BM346" s="118">
        <f t="shared" si="38"/>
        <v>0</v>
      </c>
      <c r="BN346" s="9">
        <f t="shared" si="39"/>
        <v>0</v>
      </c>
      <c r="BO346" s="219">
        <f t="shared" si="40"/>
        <v>0</v>
      </c>
      <c r="BP346" s="123">
        <v>0</v>
      </c>
      <c r="BQ346" s="123">
        <v>0</v>
      </c>
      <c r="BR346" s="219">
        <f t="shared" si="41"/>
        <v>0</v>
      </c>
      <c r="BS346" s="107"/>
      <c r="BV346" s="243"/>
      <c r="BW346" s="243"/>
      <c r="BX346" s="243"/>
      <c r="BY346" s="243"/>
      <c r="BZ346" s="243"/>
    </row>
    <row r="347" spans="1:78" s="6" customFormat="1" ht="15" hidden="1" customHeight="1" x14ac:dyDescent="0.3">
      <c r="A347" s="130"/>
      <c r="B347" s="355"/>
      <c r="C347" s="336"/>
      <c r="D347" s="356">
        <v>0</v>
      </c>
      <c r="E347" s="356">
        <v>0</v>
      </c>
      <c r="F347" s="337"/>
      <c r="G347" s="337"/>
      <c r="H347" s="337"/>
      <c r="I347" s="337"/>
      <c r="J347" s="337"/>
      <c r="K347" s="337"/>
      <c r="L347" s="337"/>
      <c r="M347" s="337"/>
      <c r="N347" s="337"/>
      <c r="O347" s="337"/>
      <c r="P347" s="337"/>
      <c r="Q347" s="337"/>
      <c r="R347" s="337"/>
      <c r="S347" s="337"/>
      <c r="T347" s="337"/>
      <c r="U347" s="337"/>
      <c r="V347" s="337"/>
      <c r="W347" s="337"/>
      <c r="X347" s="337"/>
      <c r="Y347" s="337"/>
      <c r="Z347" s="337"/>
      <c r="AA347" s="337"/>
      <c r="AB347" s="337"/>
      <c r="AC347" s="337"/>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7"/>
      <c r="AY347" s="337"/>
      <c r="AZ347" s="337"/>
      <c r="BA347" s="337"/>
      <c r="BB347" s="337"/>
      <c r="BC347" s="337"/>
      <c r="BD347" s="337"/>
      <c r="BE347" s="65"/>
      <c r="BF347" s="65"/>
      <c r="BG347" s="342">
        <f t="shared" si="36"/>
        <v>0</v>
      </c>
      <c r="BH347" s="357">
        <f t="shared" si="37"/>
        <v>0</v>
      </c>
      <c r="BI347" s="207">
        <v>900</v>
      </c>
      <c r="BJ347" s="207">
        <v>350</v>
      </c>
      <c r="BK347" s="217"/>
      <c r="BL347" s="218"/>
      <c r="BM347" s="118">
        <f t="shared" si="38"/>
        <v>0</v>
      </c>
      <c r="BN347" s="9">
        <f t="shared" si="39"/>
        <v>0</v>
      </c>
      <c r="BO347" s="219">
        <f t="shared" si="40"/>
        <v>0</v>
      </c>
      <c r="BP347" s="123">
        <v>0</v>
      </c>
      <c r="BQ347" s="123">
        <v>0</v>
      </c>
      <c r="BR347" s="219">
        <f t="shared" si="41"/>
        <v>0</v>
      </c>
      <c r="BS347" s="107"/>
      <c r="BV347" s="243"/>
      <c r="BW347" s="243"/>
      <c r="BX347" s="243"/>
      <c r="BY347" s="243"/>
      <c r="BZ347" s="243"/>
    </row>
    <row r="348" spans="1:78" s="6" customFormat="1" ht="15" hidden="1" customHeight="1" x14ac:dyDescent="0.3">
      <c r="A348" s="130"/>
      <c r="B348" s="355"/>
      <c r="C348" s="336"/>
      <c r="D348" s="356">
        <v>0</v>
      </c>
      <c r="E348" s="356">
        <v>0</v>
      </c>
      <c r="F348" s="337"/>
      <c r="G348" s="337"/>
      <c r="H348" s="337"/>
      <c r="I348" s="337"/>
      <c r="J348" s="337"/>
      <c r="K348" s="337"/>
      <c r="L348" s="337"/>
      <c r="M348" s="337"/>
      <c r="N348" s="337"/>
      <c r="O348" s="337"/>
      <c r="P348" s="337"/>
      <c r="Q348" s="337"/>
      <c r="R348" s="337"/>
      <c r="S348" s="337"/>
      <c r="T348" s="337"/>
      <c r="U348" s="337"/>
      <c r="V348" s="337"/>
      <c r="W348" s="337"/>
      <c r="X348" s="337"/>
      <c r="Y348" s="337"/>
      <c r="Z348" s="337"/>
      <c r="AA348" s="337"/>
      <c r="AB348" s="337"/>
      <c r="AC348" s="337"/>
      <c r="AD348" s="337"/>
      <c r="AE348" s="337"/>
      <c r="AF348" s="337"/>
      <c r="AG348" s="337"/>
      <c r="AH348" s="337"/>
      <c r="AI348" s="337"/>
      <c r="AJ348" s="337"/>
      <c r="AK348" s="337"/>
      <c r="AL348" s="337"/>
      <c r="AM348" s="337"/>
      <c r="AN348" s="337"/>
      <c r="AO348" s="337"/>
      <c r="AP348" s="337"/>
      <c r="AQ348" s="337"/>
      <c r="AR348" s="337"/>
      <c r="AS348" s="337"/>
      <c r="AT348" s="337"/>
      <c r="AU348" s="337"/>
      <c r="AV348" s="337"/>
      <c r="AW348" s="337"/>
      <c r="AX348" s="337"/>
      <c r="AY348" s="337"/>
      <c r="AZ348" s="337"/>
      <c r="BA348" s="337"/>
      <c r="BB348" s="337"/>
      <c r="BC348" s="337"/>
      <c r="BD348" s="337"/>
      <c r="BE348" s="65"/>
      <c r="BF348" s="65"/>
      <c r="BG348" s="342">
        <f t="shared" si="36"/>
        <v>0</v>
      </c>
      <c r="BH348" s="357">
        <f t="shared" si="37"/>
        <v>0</v>
      </c>
      <c r="BI348" s="207">
        <v>900</v>
      </c>
      <c r="BJ348" s="207">
        <v>350</v>
      </c>
      <c r="BK348" s="217"/>
      <c r="BL348" s="218"/>
      <c r="BM348" s="118">
        <f t="shared" si="38"/>
        <v>0</v>
      </c>
      <c r="BN348" s="9">
        <f t="shared" si="39"/>
        <v>0</v>
      </c>
      <c r="BO348" s="219">
        <f t="shared" si="40"/>
        <v>0</v>
      </c>
      <c r="BP348" s="123">
        <v>0</v>
      </c>
      <c r="BQ348" s="123">
        <v>0</v>
      </c>
      <c r="BR348" s="219">
        <f t="shared" si="41"/>
        <v>0</v>
      </c>
      <c r="BS348" s="107"/>
      <c r="BV348" s="243"/>
      <c r="BW348" s="243"/>
      <c r="BX348" s="243"/>
      <c r="BY348" s="243"/>
      <c r="BZ348" s="243"/>
    </row>
    <row r="349" spans="1:78" s="6" customFormat="1" ht="15" hidden="1" customHeight="1" x14ac:dyDescent="0.3">
      <c r="A349" s="130"/>
      <c r="B349" s="355"/>
      <c r="C349" s="336"/>
      <c r="D349" s="356">
        <v>0</v>
      </c>
      <c r="E349" s="356">
        <v>0</v>
      </c>
      <c r="F349" s="337"/>
      <c r="G349" s="337"/>
      <c r="H349" s="337"/>
      <c r="I349" s="337"/>
      <c r="J349" s="337"/>
      <c r="K349" s="337"/>
      <c r="L349" s="337"/>
      <c r="M349" s="337"/>
      <c r="N349" s="337"/>
      <c r="O349" s="337"/>
      <c r="P349" s="337"/>
      <c r="Q349" s="337"/>
      <c r="R349" s="337"/>
      <c r="S349" s="337"/>
      <c r="T349" s="337"/>
      <c r="U349" s="337"/>
      <c r="V349" s="337"/>
      <c r="W349" s="337"/>
      <c r="X349" s="337"/>
      <c r="Y349" s="337"/>
      <c r="Z349" s="337"/>
      <c r="AA349" s="337"/>
      <c r="AB349" s="337"/>
      <c r="AC349" s="337"/>
      <c r="AD349" s="337"/>
      <c r="AE349" s="337"/>
      <c r="AF349" s="337"/>
      <c r="AG349" s="337"/>
      <c r="AH349" s="337"/>
      <c r="AI349" s="337"/>
      <c r="AJ349" s="337"/>
      <c r="AK349" s="337"/>
      <c r="AL349" s="337"/>
      <c r="AM349" s="337"/>
      <c r="AN349" s="337"/>
      <c r="AO349" s="337"/>
      <c r="AP349" s="337"/>
      <c r="AQ349" s="337"/>
      <c r="AR349" s="337"/>
      <c r="AS349" s="337"/>
      <c r="AT349" s="337"/>
      <c r="AU349" s="337"/>
      <c r="AV349" s="337"/>
      <c r="AW349" s="337"/>
      <c r="AX349" s="337"/>
      <c r="AY349" s="337"/>
      <c r="AZ349" s="337"/>
      <c r="BA349" s="337"/>
      <c r="BB349" s="337"/>
      <c r="BC349" s="337"/>
      <c r="BD349" s="337"/>
      <c r="BE349" s="65"/>
      <c r="BF349" s="65"/>
      <c r="BG349" s="342">
        <f t="shared" si="36"/>
        <v>0</v>
      </c>
      <c r="BH349" s="357">
        <f t="shared" si="37"/>
        <v>0</v>
      </c>
      <c r="BI349" s="207">
        <v>900</v>
      </c>
      <c r="BJ349" s="207">
        <v>350</v>
      </c>
      <c r="BK349" s="217"/>
      <c r="BL349" s="218"/>
      <c r="BM349" s="118">
        <f t="shared" si="38"/>
        <v>0</v>
      </c>
      <c r="BN349" s="9">
        <f t="shared" si="39"/>
        <v>0</v>
      </c>
      <c r="BO349" s="219">
        <f t="shared" si="40"/>
        <v>0</v>
      </c>
      <c r="BP349" s="123">
        <v>0</v>
      </c>
      <c r="BQ349" s="123">
        <v>0</v>
      </c>
      <c r="BR349" s="219">
        <f t="shared" si="41"/>
        <v>0</v>
      </c>
      <c r="BS349" s="107"/>
      <c r="BV349" s="243"/>
      <c r="BW349" s="243"/>
      <c r="BX349" s="243"/>
      <c r="BY349" s="243"/>
      <c r="BZ349" s="243"/>
    </row>
    <row r="350" spans="1:78" s="6" customFormat="1" ht="15" hidden="1" customHeight="1" x14ac:dyDescent="0.3">
      <c r="A350" s="130"/>
      <c r="B350" s="355"/>
      <c r="C350" s="336"/>
      <c r="D350" s="356">
        <v>0</v>
      </c>
      <c r="E350" s="356">
        <v>0</v>
      </c>
      <c r="F350" s="337"/>
      <c r="G350" s="337"/>
      <c r="H350" s="337"/>
      <c r="I350" s="337"/>
      <c r="J350" s="337"/>
      <c r="K350" s="337"/>
      <c r="L350" s="337"/>
      <c r="M350" s="337"/>
      <c r="N350" s="337"/>
      <c r="O350" s="337"/>
      <c r="P350" s="337"/>
      <c r="Q350" s="337"/>
      <c r="R350" s="337"/>
      <c r="S350" s="337"/>
      <c r="T350" s="337"/>
      <c r="U350" s="337"/>
      <c r="V350" s="337"/>
      <c r="W350" s="337"/>
      <c r="X350" s="337"/>
      <c r="Y350" s="337"/>
      <c r="Z350" s="337"/>
      <c r="AA350" s="337"/>
      <c r="AB350" s="337"/>
      <c r="AC350" s="337"/>
      <c r="AD350" s="337"/>
      <c r="AE350" s="337"/>
      <c r="AF350" s="337"/>
      <c r="AG350" s="337"/>
      <c r="AH350" s="337"/>
      <c r="AI350" s="337"/>
      <c r="AJ350" s="337"/>
      <c r="AK350" s="337"/>
      <c r="AL350" s="337"/>
      <c r="AM350" s="337"/>
      <c r="AN350" s="337"/>
      <c r="AO350" s="337"/>
      <c r="AP350" s="337"/>
      <c r="AQ350" s="337"/>
      <c r="AR350" s="337"/>
      <c r="AS350" s="337"/>
      <c r="AT350" s="337"/>
      <c r="AU350" s="337"/>
      <c r="AV350" s="337"/>
      <c r="AW350" s="337"/>
      <c r="AX350" s="337"/>
      <c r="AY350" s="337"/>
      <c r="AZ350" s="337"/>
      <c r="BA350" s="337"/>
      <c r="BB350" s="337"/>
      <c r="BC350" s="337"/>
      <c r="BD350" s="337"/>
      <c r="BE350" s="65"/>
      <c r="BF350" s="65"/>
      <c r="BG350" s="342">
        <f t="shared" si="36"/>
        <v>0</v>
      </c>
      <c r="BH350" s="357">
        <f t="shared" si="37"/>
        <v>0</v>
      </c>
      <c r="BI350" s="207">
        <v>900</v>
      </c>
      <c r="BJ350" s="207">
        <v>350</v>
      </c>
      <c r="BK350" s="217"/>
      <c r="BL350" s="218"/>
      <c r="BM350" s="118">
        <f t="shared" si="38"/>
        <v>0</v>
      </c>
      <c r="BN350" s="9">
        <f t="shared" si="39"/>
        <v>0</v>
      </c>
      <c r="BO350" s="219">
        <f t="shared" si="40"/>
        <v>0</v>
      </c>
      <c r="BP350" s="123">
        <v>0</v>
      </c>
      <c r="BQ350" s="123">
        <v>0</v>
      </c>
      <c r="BR350" s="219">
        <f t="shared" si="41"/>
        <v>0</v>
      </c>
      <c r="BS350" s="107"/>
      <c r="BV350" s="243"/>
      <c r="BW350" s="243"/>
      <c r="BX350" s="243"/>
      <c r="BY350" s="243"/>
      <c r="BZ350" s="243"/>
    </row>
    <row r="351" spans="1:78" s="6" customFormat="1" ht="15" hidden="1" customHeight="1" x14ac:dyDescent="0.3">
      <c r="A351" s="130"/>
      <c r="B351" s="355"/>
      <c r="C351" s="336"/>
      <c r="D351" s="356">
        <v>0</v>
      </c>
      <c r="E351" s="356">
        <v>0</v>
      </c>
      <c r="F351" s="337"/>
      <c r="G351" s="337"/>
      <c r="H351" s="337"/>
      <c r="I351" s="337"/>
      <c r="J351" s="337"/>
      <c r="K351" s="337"/>
      <c r="L351" s="337"/>
      <c r="M351" s="337"/>
      <c r="N351" s="337"/>
      <c r="O351" s="337"/>
      <c r="P351" s="337"/>
      <c r="Q351" s="337"/>
      <c r="R351" s="337"/>
      <c r="S351" s="337"/>
      <c r="T351" s="337"/>
      <c r="U351" s="337"/>
      <c r="V351" s="337"/>
      <c r="W351" s="337"/>
      <c r="X351" s="337"/>
      <c r="Y351" s="337"/>
      <c r="Z351" s="337"/>
      <c r="AA351" s="337"/>
      <c r="AB351" s="337"/>
      <c r="AC351" s="337"/>
      <c r="AD351" s="337"/>
      <c r="AE351" s="337"/>
      <c r="AF351" s="337"/>
      <c r="AG351" s="337"/>
      <c r="AH351" s="337"/>
      <c r="AI351" s="337"/>
      <c r="AJ351" s="337"/>
      <c r="AK351" s="337"/>
      <c r="AL351" s="337"/>
      <c r="AM351" s="337"/>
      <c r="AN351" s="337"/>
      <c r="AO351" s="337"/>
      <c r="AP351" s="337"/>
      <c r="AQ351" s="337"/>
      <c r="AR351" s="337"/>
      <c r="AS351" s="337"/>
      <c r="AT351" s="337"/>
      <c r="AU351" s="337"/>
      <c r="AV351" s="337"/>
      <c r="AW351" s="337"/>
      <c r="AX351" s="337"/>
      <c r="AY351" s="337"/>
      <c r="AZ351" s="337"/>
      <c r="BA351" s="337"/>
      <c r="BB351" s="337"/>
      <c r="BC351" s="337"/>
      <c r="BD351" s="337"/>
      <c r="BE351" s="65"/>
      <c r="BF351" s="65"/>
      <c r="BG351" s="342">
        <f t="shared" si="36"/>
        <v>0</v>
      </c>
      <c r="BH351" s="357">
        <f t="shared" si="37"/>
        <v>0</v>
      </c>
      <c r="BI351" s="207">
        <v>900</v>
      </c>
      <c r="BJ351" s="207">
        <v>350</v>
      </c>
      <c r="BK351" s="217"/>
      <c r="BL351" s="218"/>
      <c r="BM351" s="118">
        <f t="shared" si="38"/>
        <v>0</v>
      </c>
      <c r="BN351" s="9">
        <f t="shared" si="39"/>
        <v>0</v>
      </c>
      <c r="BO351" s="219">
        <f t="shared" si="40"/>
        <v>0</v>
      </c>
      <c r="BP351" s="123">
        <v>0</v>
      </c>
      <c r="BQ351" s="123">
        <v>0</v>
      </c>
      <c r="BR351" s="219">
        <f t="shared" si="41"/>
        <v>0</v>
      </c>
      <c r="BS351" s="107"/>
      <c r="BV351" s="243"/>
      <c r="BW351" s="243"/>
      <c r="BX351" s="243"/>
      <c r="BY351" s="243"/>
      <c r="BZ351" s="243"/>
    </row>
    <row r="352" spans="1:78" s="6" customFormat="1" ht="15" hidden="1" customHeight="1" x14ac:dyDescent="0.3">
      <c r="A352" s="130"/>
      <c r="B352" s="355"/>
      <c r="C352" s="336"/>
      <c r="D352" s="356">
        <v>0</v>
      </c>
      <c r="E352" s="356">
        <v>0</v>
      </c>
      <c r="F352" s="337"/>
      <c r="G352" s="337"/>
      <c r="H352" s="337"/>
      <c r="I352" s="337"/>
      <c r="J352" s="337"/>
      <c r="K352" s="337"/>
      <c r="L352" s="337"/>
      <c r="M352" s="337"/>
      <c r="N352" s="337"/>
      <c r="O352" s="337"/>
      <c r="P352" s="337"/>
      <c r="Q352" s="337"/>
      <c r="R352" s="337"/>
      <c r="S352" s="337"/>
      <c r="T352" s="337"/>
      <c r="U352" s="337"/>
      <c r="V352" s="337"/>
      <c r="W352" s="337"/>
      <c r="X352" s="337"/>
      <c r="Y352" s="337"/>
      <c r="Z352" s="337"/>
      <c r="AA352" s="337"/>
      <c r="AB352" s="337"/>
      <c r="AC352" s="337"/>
      <c r="AD352" s="337"/>
      <c r="AE352" s="337"/>
      <c r="AF352" s="337"/>
      <c r="AG352" s="337"/>
      <c r="AH352" s="337"/>
      <c r="AI352" s="337"/>
      <c r="AJ352" s="337"/>
      <c r="AK352" s="337"/>
      <c r="AL352" s="337"/>
      <c r="AM352" s="337"/>
      <c r="AN352" s="337"/>
      <c r="AO352" s="337"/>
      <c r="AP352" s="337"/>
      <c r="AQ352" s="337"/>
      <c r="AR352" s="337"/>
      <c r="AS352" s="337"/>
      <c r="AT352" s="337"/>
      <c r="AU352" s="337"/>
      <c r="AV352" s="337"/>
      <c r="AW352" s="337"/>
      <c r="AX352" s="337"/>
      <c r="AY352" s="337"/>
      <c r="AZ352" s="337"/>
      <c r="BA352" s="337"/>
      <c r="BB352" s="337"/>
      <c r="BC352" s="337"/>
      <c r="BD352" s="337"/>
      <c r="BE352" s="65"/>
      <c r="BF352" s="65"/>
      <c r="BG352" s="342">
        <f t="shared" si="36"/>
        <v>0</v>
      </c>
      <c r="BH352" s="357">
        <f t="shared" si="37"/>
        <v>0</v>
      </c>
      <c r="BI352" s="207">
        <v>900</v>
      </c>
      <c r="BJ352" s="207">
        <v>350</v>
      </c>
      <c r="BK352" s="217"/>
      <c r="BL352" s="218"/>
      <c r="BM352" s="118">
        <f t="shared" si="38"/>
        <v>0</v>
      </c>
      <c r="BN352" s="9">
        <f t="shared" si="39"/>
        <v>0</v>
      </c>
      <c r="BO352" s="219">
        <f t="shared" si="40"/>
        <v>0</v>
      </c>
      <c r="BP352" s="123">
        <v>0</v>
      </c>
      <c r="BQ352" s="123">
        <v>0</v>
      </c>
      <c r="BR352" s="219">
        <f t="shared" si="41"/>
        <v>0</v>
      </c>
      <c r="BS352" s="107"/>
      <c r="BV352" s="243"/>
      <c r="BW352" s="243"/>
      <c r="BX352" s="243"/>
      <c r="BY352" s="243"/>
      <c r="BZ352" s="243"/>
    </row>
    <row r="353" spans="1:78" s="6" customFormat="1" ht="15" hidden="1" customHeight="1" x14ac:dyDescent="0.3">
      <c r="A353" s="130"/>
      <c r="B353" s="355"/>
      <c r="C353" s="336"/>
      <c r="D353" s="356">
        <v>0</v>
      </c>
      <c r="E353" s="356">
        <v>0</v>
      </c>
      <c r="F353" s="337"/>
      <c r="G353" s="337"/>
      <c r="H353" s="337"/>
      <c r="I353" s="337"/>
      <c r="J353" s="337"/>
      <c r="K353" s="337"/>
      <c r="L353" s="337"/>
      <c r="M353" s="337"/>
      <c r="N353" s="337"/>
      <c r="O353" s="337"/>
      <c r="P353" s="337"/>
      <c r="Q353" s="337"/>
      <c r="R353" s="337"/>
      <c r="S353" s="337"/>
      <c r="T353" s="337"/>
      <c r="U353" s="337"/>
      <c r="V353" s="337"/>
      <c r="W353" s="337"/>
      <c r="X353" s="337"/>
      <c r="Y353" s="337"/>
      <c r="Z353" s="337"/>
      <c r="AA353" s="337"/>
      <c r="AB353" s="337"/>
      <c r="AC353" s="337"/>
      <c r="AD353" s="337"/>
      <c r="AE353" s="337"/>
      <c r="AF353" s="337"/>
      <c r="AG353" s="337"/>
      <c r="AH353" s="337"/>
      <c r="AI353" s="337"/>
      <c r="AJ353" s="337"/>
      <c r="AK353" s="337"/>
      <c r="AL353" s="337"/>
      <c r="AM353" s="337"/>
      <c r="AN353" s="337"/>
      <c r="AO353" s="337"/>
      <c r="AP353" s="337"/>
      <c r="AQ353" s="337"/>
      <c r="AR353" s="337"/>
      <c r="AS353" s="337"/>
      <c r="AT353" s="337"/>
      <c r="AU353" s="337"/>
      <c r="AV353" s="337"/>
      <c r="AW353" s="337"/>
      <c r="AX353" s="337"/>
      <c r="AY353" s="337"/>
      <c r="AZ353" s="337"/>
      <c r="BA353" s="337"/>
      <c r="BB353" s="337"/>
      <c r="BC353" s="337"/>
      <c r="BD353" s="337"/>
      <c r="BE353" s="65"/>
      <c r="BF353" s="65"/>
      <c r="BG353" s="342">
        <f t="shared" si="36"/>
        <v>0</v>
      </c>
      <c r="BH353" s="357">
        <f t="shared" si="37"/>
        <v>0</v>
      </c>
      <c r="BI353" s="207">
        <v>900</v>
      </c>
      <c r="BJ353" s="207">
        <v>350</v>
      </c>
      <c r="BK353" s="217"/>
      <c r="BL353" s="218"/>
      <c r="BM353" s="118">
        <f t="shared" si="38"/>
        <v>0</v>
      </c>
      <c r="BN353" s="9">
        <f t="shared" si="39"/>
        <v>0</v>
      </c>
      <c r="BO353" s="219">
        <f t="shared" si="40"/>
        <v>0</v>
      </c>
      <c r="BP353" s="123">
        <v>0</v>
      </c>
      <c r="BQ353" s="123">
        <v>0</v>
      </c>
      <c r="BR353" s="219">
        <f t="shared" si="41"/>
        <v>0</v>
      </c>
      <c r="BS353" s="107"/>
      <c r="BV353" s="243"/>
      <c r="BW353" s="243"/>
      <c r="BX353" s="243"/>
      <c r="BY353" s="243"/>
      <c r="BZ353" s="243"/>
    </row>
    <row r="354" spans="1:78" s="6" customFormat="1" ht="15" hidden="1" customHeight="1" x14ac:dyDescent="0.3">
      <c r="A354" s="130"/>
      <c r="B354" s="355"/>
      <c r="C354" s="336"/>
      <c r="D354" s="356">
        <v>0</v>
      </c>
      <c r="E354" s="356">
        <v>0</v>
      </c>
      <c r="F354" s="337"/>
      <c r="G354" s="337"/>
      <c r="H354" s="337"/>
      <c r="I354" s="337"/>
      <c r="J354" s="337"/>
      <c r="K354" s="337"/>
      <c r="L354" s="337"/>
      <c r="M354" s="337"/>
      <c r="N354" s="337"/>
      <c r="O354" s="337"/>
      <c r="P354" s="337"/>
      <c r="Q354" s="337"/>
      <c r="R354" s="337"/>
      <c r="S354" s="337"/>
      <c r="T354" s="337"/>
      <c r="U354" s="337"/>
      <c r="V354" s="337"/>
      <c r="W354" s="337"/>
      <c r="X354" s="337"/>
      <c r="Y354" s="337"/>
      <c r="Z354" s="337"/>
      <c r="AA354" s="337"/>
      <c r="AB354" s="337"/>
      <c r="AC354" s="337"/>
      <c r="AD354" s="337"/>
      <c r="AE354" s="337"/>
      <c r="AF354" s="337"/>
      <c r="AG354" s="337"/>
      <c r="AH354" s="337"/>
      <c r="AI354" s="337"/>
      <c r="AJ354" s="337"/>
      <c r="AK354" s="337"/>
      <c r="AL354" s="337"/>
      <c r="AM354" s="337"/>
      <c r="AN354" s="337"/>
      <c r="AO354" s="337"/>
      <c r="AP354" s="337"/>
      <c r="AQ354" s="337"/>
      <c r="AR354" s="337"/>
      <c r="AS354" s="337"/>
      <c r="AT354" s="337"/>
      <c r="AU354" s="337"/>
      <c r="AV354" s="337"/>
      <c r="AW354" s="337"/>
      <c r="AX354" s="337"/>
      <c r="AY354" s="337"/>
      <c r="AZ354" s="337"/>
      <c r="BA354" s="337"/>
      <c r="BB354" s="337"/>
      <c r="BC354" s="337"/>
      <c r="BD354" s="337"/>
      <c r="BE354" s="65"/>
      <c r="BF354" s="65"/>
      <c r="BG354" s="342">
        <f t="shared" si="36"/>
        <v>0</v>
      </c>
      <c r="BH354" s="357">
        <f t="shared" si="37"/>
        <v>0</v>
      </c>
      <c r="BI354" s="207">
        <v>900</v>
      </c>
      <c r="BJ354" s="207">
        <v>350</v>
      </c>
      <c r="BK354" s="217"/>
      <c r="BL354" s="218"/>
      <c r="BM354" s="118">
        <f t="shared" si="38"/>
        <v>0</v>
      </c>
      <c r="BN354" s="9">
        <f t="shared" si="39"/>
        <v>0</v>
      </c>
      <c r="BO354" s="219">
        <f t="shared" si="40"/>
        <v>0</v>
      </c>
      <c r="BP354" s="123">
        <v>0</v>
      </c>
      <c r="BQ354" s="123">
        <v>0</v>
      </c>
      <c r="BR354" s="219">
        <f t="shared" si="41"/>
        <v>0</v>
      </c>
      <c r="BS354" s="107"/>
      <c r="BV354" s="243"/>
      <c r="BW354" s="243"/>
      <c r="BX354" s="243"/>
      <c r="BY354" s="243"/>
      <c r="BZ354" s="243"/>
    </row>
    <row r="355" spans="1:78" s="6" customFormat="1" ht="15" hidden="1" customHeight="1" x14ac:dyDescent="0.3">
      <c r="A355" s="130"/>
      <c r="B355" s="355"/>
      <c r="C355" s="336"/>
      <c r="D355" s="356">
        <v>0</v>
      </c>
      <c r="E355" s="356">
        <v>0</v>
      </c>
      <c r="F355" s="337"/>
      <c r="G355" s="337"/>
      <c r="H355" s="337"/>
      <c r="I355" s="337"/>
      <c r="J355" s="337"/>
      <c r="K355" s="337"/>
      <c r="L355" s="337"/>
      <c r="M355" s="337"/>
      <c r="N355" s="337"/>
      <c r="O355" s="337"/>
      <c r="P355" s="337"/>
      <c r="Q355" s="337"/>
      <c r="R355" s="337"/>
      <c r="S355" s="337"/>
      <c r="T355" s="337"/>
      <c r="U355" s="337"/>
      <c r="V355" s="337"/>
      <c r="W355" s="337"/>
      <c r="X355" s="337"/>
      <c r="Y355" s="337"/>
      <c r="Z355" s="337"/>
      <c r="AA355" s="337"/>
      <c r="AB355" s="337"/>
      <c r="AC355" s="337"/>
      <c r="AD355" s="337"/>
      <c r="AE355" s="337"/>
      <c r="AF355" s="337"/>
      <c r="AG355" s="337"/>
      <c r="AH355" s="337"/>
      <c r="AI355" s="337"/>
      <c r="AJ355" s="337"/>
      <c r="AK355" s="337"/>
      <c r="AL355" s="337"/>
      <c r="AM355" s="337"/>
      <c r="AN355" s="337"/>
      <c r="AO355" s="337"/>
      <c r="AP355" s="337"/>
      <c r="AQ355" s="337"/>
      <c r="AR355" s="337"/>
      <c r="AS355" s="337"/>
      <c r="AT355" s="337"/>
      <c r="AU355" s="337"/>
      <c r="AV355" s="337"/>
      <c r="AW355" s="337"/>
      <c r="AX355" s="337"/>
      <c r="AY355" s="337"/>
      <c r="AZ355" s="337"/>
      <c r="BA355" s="337"/>
      <c r="BB355" s="337"/>
      <c r="BC355" s="337"/>
      <c r="BD355" s="337"/>
      <c r="BE355" s="65"/>
      <c r="BF355" s="65"/>
      <c r="BG355" s="342">
        <f t="shared" si="36"/>
        <v>0</v>
      </c>
      <c r="BH355" s="357">
        <f t="shared" si="37"/>
        <v>0</v>
      </c>
      <c r="BI355" s="207">
        <v>900</v>
      </c>
      <c r="BJ355" s="207">
        <v>350</v>
      </c>
      <c r="BK355" s="217"/>
      <c r="BL355" s="218"/>
      <c r="BM355" s="118">
        <f t="shared" si="38"/>
        <v>0</v>
      </c>
      <c r="BN355" s="9">
        <f t="shared" si="39"/>
        <v>0</v>
      </c>
      <c r="BO355" s="219">
        <f t="shared" si="40"/>
        <v>0</v>
      </c>
      <c r="BP355" s="123">
        <v>0</v>
      </c>
      <c r="BQ355" s="123">
        <v>0</v>
      </c>
      <c r="BR355" s="219">
        <f t="shared" si="41"/>
        <v>0</v>
      </c>
      <c r="BS355" s="107"/>
      <c r="BV355" s="243"/>
      <c r="BW355" s="243"/>
      <c r="BX355" s="243"/>
      <c r="BY355" s="243"/>
      <c r="BZ355" s="243"/>
    </row>
    <row r="356" spans="1:78" s="6" customFormat="1" ht="15" hidden="1" customHeight="1" x14ac:dyDescent="0.3">
      <c r="A356" s="130"/>
      <c r="B356" s="355"/>
      <c r="C356" s="336"/>
      <c r="D356" s="356">
        <v>0</v>
      </c>
      <c r="E356" s="356">
        <v>0</v>
      </c>
      <c r="F356" s="337"/>
      <c r="G356" s="337"/>
      <c r="H356" s="337"/>
      <c r="I356" s="337"/>
      <c r="J356" s="337"/>
      <c r="K356" s="337"/>
      <c r="L356" s="337"/>
      <c r="M356" s="337"/>
      <c r="N356" s="337"/>
      <c r="O356" s="337"/>
      <c r="P356" s="337"/>
      <c r="Q356" s="337"/>
      <c r="R356" s="337"/>
      <c r="S356" s="337"/>
      <c r="T356" s="337"/>
      <c r="U356" s="337"/>
      <c r="V356" s="337"/>
      <c r="W356" s="337"/>
      <c r="X356" s="337"/>
      <c r="Y356" s="337"/>
      <c r="Z356" s="337"/>
      <c r="AA356" s="337"/>
      <c r="AB356" s="337"/>
      <c r="AC356" s="337"/>
      <c r="AD356" s="337"/>
      <c r="AE356" s="337"/>
      <c r="AF356" s="337"/>
      <c r="AG356" s="337"/>
      <c r="AH356" s="337"/>
      <c r="AI356" s="337"/>
      <c r="AJ356" s="337"/>
      <c r="AK356" s="337"/>
      <c r="AL356" s="337"/>
      <c r="AM356" s="337"/>
      <c r="AN356" s="337"/>
      <c r="AO356" s="337"/>
      <c r="AP356" s="337"/>
      <c r="AQ356" s="337"/>
      <c r="AR356" s="337"/>
      <c r="AS356" s="337"/>
      <c r="AT356" s="337"/>
      <c r="AU356" s="337"/>
      <c r="AV356" s="337"/>
      <c r="AW356" s="337"/>
      <c r="AX356" s="337"/>
      <c r="AY356" s="337"/>
      <c r="AZ356" s="337"/>
      <c r="BA356" s="337"/>
      <c r="BB356" s="337"/>
      <c r="BC356" s="337"/>
      <c r="BD356" s="337"/>
      <c r="BE356" s="65"/>
      <c r="BF356" s="65"/>
      <c r="BG356" s="342">
        <f t="shared" si="36"/>
        <v>0</v>
      </c>
      <c r="BH356" s="357">
        <f t="shared" si="37"/>
        <v>0</v>
      </c>
      <c r="BI356" s="207">
        <v>900</v>
      </c>
      <c r="BJ356" s="207">
        <v>350</v>
      </c>
      <c r="BK356" s="217"/>
      <c r="BL356" s="218"/>
      <c r="BM356" s="118">
        <f t="shared" si="38"/>
        <v>0</v>
      </c>
      <c r="BN356" s="9">
        <f t="shared" si="39"/>
        <v>0</v>
      </c>
      <c r="BO356" s="219">
        <f t="shared" si="40"/>
        <v>0</v>
      </c>
      <c r="BP356" s="123">
        <v>0</v>
      </c>
      <c r="BQ356" s="123">
        <v>0</v>
      </c>
      <c r="BR356" s="219">
        <f t="shared" si="41"/>
        <v>0</v>
      </c>
      <c r="BS356" s="107"/>
      <c r="BV356" s="243"/>
      <c r="BW356" s="243"/>
      <c r="BX356" s="243"/>
      <c r="BY356" s="243"/>
      <c r="BZ356" s="243"/>
    </row>
    <row r="357" spans="1:78" s="6" customFormat="1" ht="15" hidden="1" customHeight="1" x14ac:dyDescent="0.3">
      <c r="A357" s="130"/>
      <c r="B357" s="355"/>
      <c r="C357" s="336"/>
      <c r="D357" s="356">
        <v>0</v>
      </c>
      <c r="E357" s="356">
        <v>0</v>
      </c>
      <c r="F357" s="337"/>
      <c r="G357" s="337"/>
      <c r="H357" s="337"/>
      <c r="I357" s="337"/>
      <c r="J357" s="337"/>
      <c r="K357" s="337"/>
      <c r="L357" s="337"/>
      <c r="M357" s="337"/>
      <c r="N357" s="337"/>
      <c r="O357" s="337"/>
      <c r="P357" s="337"/>
      <c r="Q357" s="337"/>
      <c r="R357" s="337"/>
      <c r="S357" s="337"/>
      <c r="T357" s="337"/>
      <c r="U357" s="337"/>
      <c r="V357" s="337"/>
      <c r="W357" s="337"/>
      <c r="X357" s="337"/>
      <c r="Y357" s="337"/>
      <c r="Z357" s="337"/>
      <c r="AA357" s="337"/>
      <c r="AB357" s="337"/>
      <c r="AC357" s="337"/>
      <c r="AD357" s="337"/>
      <c r="AE357" s="337"/>
      <c r="AF357" s="337"/>
      <c r="AG357" s="337"/>
      <c r="AH357" s="337"/>
      <c r="AI357" s="337"/>
      <c r="AJ357" s="337"/>
      <c r="AK357" s="337"/>
      <c r="AL357" s="337"/>
      <c r="AM357" s="337"/>
      <c r="AN357" s="337"/>
      <c r="AO357" s="337"/>
      <c r="AP357" s="337"/>
      <c r="AQ357" s="337"/>
      <c r="AR357" s="337"/>
      <c r="AS357" s="337"/>
      <c r="AT357" s="337"/>
      <c r="AU357" s="337"/>
      <c r="AV357" s="337"/>
      <c r="AW357" s="337"/>
      <c r="AX357" s="337"/>
      <c r="AY357" s="337"/>
      <c r="AZ357" s="337"/>
      <c r="BA357" s="337"/>
      <c r="BB357" s="337"/>
      <c r="BC357" s="337"/>
      <c r="BD357" s="337"/>
      <c r="BE357" s="65"/>
      <c r="BF357" s="65"/>
      <c r="BG357" s="342">
        <f t="shared" si="36"/>
        <v>0</v>
      </c>
      <c r="BH357" s="357">
        <f t="shared" si="37"/>
        <v>0</v>
      </c>
      <c r="BI357" s="207">
        <v>900</v>
      </c>
      <c r="BJ357" s="207">
        <v>350</v>
      </c>
      <c r="BK357" s="217"/>
      <c r="BL357" s="218"/>
      <c r="BM357" s="118">
        <f t="shared" si="38"/>
        <v>0</v>
      </c>
      <c r="BN357" s="9">
        <f t="shared" si="39"/>
        <v>0</v>
      </c>
      <c r="BO357" s="219">
        <f t="shared" si="40"/>
        <v>0</v>
      </c>
      <c r="BP357" s="123">
        <v>0</v>
      </c>
      <c r="BQ357" s="123">
        <v>0</v>
      </c>
      <c r="BR357" s="219">
        <f t="shared" si="41"/>
        <v>0</v>
      </c>
      <c r="BS357" s="107"/>
      <c r="BV357" s="243"/>
      <c r="BW357" s="243"/>
      <c r="BX357" s="243"/>
      <c r="BY357" s="243"/>
      <c r="BZ357" s="243"/>
    </row>
    <row r="358" spans="1:78" s="6" customFormat="1" ht="15" hidden="1" customHeight="1" x14ac:dyDescent="0.3">
      <c r="A358" s="130"/>
      <c r="B358" s="355"/>
      <c r="C358" s="336"/>
      <c r="D358" s="356">
        <v>0</v>
      </c>
      <c r="E358" s="356">
        <v>0</v>
      </c>
      <c r="F358" s="337"/>
      <c r="G358" s="337"/>
      <c r="H358" s="337"/>
      <c r="I358" s="337"/>
      <c r="J358" s="337"/>
      <c r="K358" s="337"/>
      <c r="L358" s="337"/>
      <c r="M358" s="337"/>
      <c r="N358" s="337"/>
      <c r="O358" s="337"/>
      <c r="P358" s="337"/>
      <c r="Q358" s="337"/>
      <c r="R358" s="337"/>
      <c r="S358" s="337"/>
      <c r="T358" s="337"/>
      <c r="U358" s="337"/>
      <c r="V358" s="337"/>
      <c r="W358" s="337"/>
      <c r="X358" s="337"/>
      <c r="Y358" s="337"/>
      <c r="Z358" s="337"/>
      <c r="AA358" s="337"/>
      <c r="AB358" s="337"/>
      <c r="AC358" s="337"/>
      <c r="AD358" s="337"/>
      <c r="AE358" s="337"/>
      <c r="AF358" s="337"/>
      <c r="AG358" s="337"/>
      <c r="AH358" s="337"/>
      <c r="AI358" s="337"/>
      <c r="AJ358" s="337"/>
      <c r="AK358" s="337"/>
      <c r="AL358" s="337"/>
      <c r="AM358" s="337"/>
      <c r="AN358" s="337"/>
      <c r="AO358" s="337"/>
      <c r="AP358" s="337"/>
      <c r="AQ358" s="337"/>
      <c r="AR358" s="337"/>
      <c r="AS358" s="337"/>
      <c r="AT358" s="337"/>
      <c r="AU358" s="337"/>
      <c r="AV358" s="337"/>
      <c r="AW358" s="337"/>
      <c r="AX358" s="337"/>
      <c r="AY358" s="337"/>
      <c r="AZ358" s="337"/>
      <c r="BA358" s="337"/>
      <c r="BB358" s="337"/>
      <c r="BC358" s="337"/>
      <c r="BD358" s="337"/>
      <c r="BE358" s="65"/>
      <c r="BF358" s="65"/>
      <c r="BG358" s="342">
        <f t="shared" si="36"/>
        <v>0</v>
      </c>
      <c r="BH358" s="357">
        <f t="shared" si="37"/>
        <v>0</v>
      </c>
      <c r="BI358" s="207">
        <v>900</v>
      </c>
      <c r="BJ358" s="207">
        <v>350</v>
      </c>
      <c r="BK358" s="217"/>
      <c r="BL358" s="218"/>
      <c r="BM358" s="118">
        <f t="shared" si="38"/>
        <v>0</v>
      </c>
      <c r="BN358" s="9">
        <f t="shared" si="39"/>
        <v>0</v>
      </c>
      <c r="BO358" s="219">
        <f t="shared" si="40"/>
        <v>0</v>
      </c>
      <c r="BP358" s="123">
        <v>0</v>
      </c>
      <c r="BQ358" s="123">
        <v>0</v>
      </c>
      <c r="BR358" s="219">
        <f t="shared" si="41"/>
        <v>0</v>
      </c>
      <c r="BS358" s="107"/>
      <c r="BV358" s="243"/>
      <c r="BW358" s="243"/>
      <c r="BX358" s="243"/>
      <c r="BY358" s="243"/>
      <c r="BZ358" s="243"/>
    </row>
    <row r="359" spans="1:78" s="6" customFormat="1" ht="15" hidden="1" customHeight="1" x14ac:dyDescent="0.3">
      <c r="A359" s="130"/>
      <c r="B359" s="355"/>
      <c r="C359" s="336"/>
      <c r="D359" s="356">
        <v>0</v>
      </c>
      <c r="E359" s="356">
        <v>0</v>
      </c>
      <c r="F359" s="337"/>
      <c r="G359" s="337"/>
      <c r="H359" s="337"/>
      <c r="I359" s="337"/>
      <c r="J359" s="337"/>
      <c r="K359" s="337"/>
      <c r="L359" s="337"/>
      <c r="M359" s="337"/>
      <c r="N359" s="337"/>
      <c r="O359" s="337"/>
      <c r="P359" s="337"/>
      <c r="Q359" s="337"/>
      <c r="R359" s="337"/>
      <c r="S359" s="337"/>
      <c r="T359" s="337"/>
      <c r="U359" s="337"/>
      <c r="V359" s="337"/>
      <c r="W359" s="337"/>
      <c r="X359" s="337"/>
      <c r="Y359" s="337"/>
      <c r="Z359" s="337"/>
      <c r="AA359" s="337"/>
      <c r="AB359" s="337"/>
      <c r="AC359" s="337"/>
      <c r="AD359" s="337"/>
      <c r="AE359" s="337"/>
      <c r="AF359" s="337"/>
      <c r="AG359" s="337"/>
      <c r="AH359" s="337"/>
      <c r="AI359" s="337"/>
      <c r="AJ359" s="337"/>
      <c r="AK359" s="337"/>
      <c r="AL359" s="337"/>
      <c r="AM359" s="337"/>
      <c r="AN359" s="337"/>
      <c r="AO359" s="337"/>
      <c r="AP359" s="337"/>
      <c r="AQ359" s="337"/>
      <c r="AR359" s="337"/>
      <c r="AS359" s="337"/>
      <c r="AT359" s="337"/>
      <c r="AU359" s="337"/>
      <c r="AV359" s="337"/>
      <c r="AW359" s="337"/>
      <c r="AX359" s="337"/>
      <c r="AY359" s="337"/>
      <c r="AZ359" s="337"/>
      <c r="BA359" s="337"/>
      <c r="BB359" s="337"/>
      <c r="BC359" s="337"/>
      <c r="BD359" s="337"/>
      <c r="BE359" s="65"/>
      <c r="BF359" s="65"/>
      <c r="BG359" s="342">
        <f t="shared" si="36"/>
        <v>0</v>
      </c>
      <c r="BH359" s="357">
        <f t="shared" si="37"/>
        <v>0</v>
      </c>
      <c r="BI359" s="207">
        <v>900</v>
      </c>
      <c r="BJ359" s="207">
        <v>350</v>
      </c>
      <c r="BK359" s="217"/>
      <c r="BL359" s="218"/>
      <c r="BM359" s="118">
        <f t="shared" si="38"/>
        <v>0</v>
      </c>
      <c r="BN359" s="9">
        <f t="shared" si="39"/>
        <v>0</v>
      </c>
      <c r="BO359" s="219">
        <f t="shared" si="40"/>
        <v>0</v>
      </c>
      <c r="BP359" s="123">
        <v>0</v>
      </c>
      <c r="BQ359" s="123">
        <v>0</v>
      </c>
      <c r="BR359" s="219">
        <f t="shared" si="41"/>
        <v>0</v>
      </c>
      <c r="BS359" s="107"/>
      <c r="BV359" s="243"/>
      <c r="BW359" s="243"/>
      <c r="BX359" s="243"/>
      <c r="BY359" s="243"/>
      <c r="BZ359" s="243"/>
    </row>
    <row r="360" spans="1:78" s="6" customFormat="1" ht="15" hidden="1" customHeight="1" x14ac:dyDescent="0.3">
      <c r="A360" s="130"/>
      <c r="B360" s="355"/>
      <c r="C360" s="336"/>
      <c r="D360" s="356">
        <v>0</v>
      </c>
      <c r="E360" s="356">
        <v>0</v>
      </c>
      <c r="F360" s="337"/>
      <c r="G360" s="337"/>
      <c r="H360" s="337"/>
      <c r="I360" s="337"/>
      <c r="J360" s="337"/>
      <c r="K360" s="337"/>
      <c r="L360" s="337"/>
      <c r="M360" s="337"/>
      <c r="N360" s="337"/>
      <c r="O360" s="337"/>
      <c r="P360" s="337"/>
      <c r="Q360" s="337"/>
      <c r="R360" s="337"/>
      <c r="S360" s="337"/>
      <c r="T360" s="337"/>
      <c r="U360" s="337"/>
      <c r="V360" s="337"/>
      <c r="W360" s="337"/>
      <c r="X360" s="337"/>
      <c r="Y360" s="337"/>
      <c r="Z360" s="337"/>
      <c r="AA360" s="337"/>
      <c r="AB360" s="337"/>
      <c r="AC360" s="337"/>
      <c r="AD360" s="337"/>
      <c r="AE360" s="337"/>
      <c r="AF360" s="337"/>
      <c r="AG360" s="337"/>
      <c r="AH360" s="337"/>
      <c r="AI360" s="337"/>
      <c r="AJ360" s="337"/>
      <c r="AK360" s="337"/>
      <c r="AL360" s="337"/>
      <c r="AM360" s="337"/>
      <c r="AN360" s="337"/>
      <c r="AO360" s="337"/>
      <c r="AP360" s="337"/>
      <c r="AQ360" s="337"/>
      <c r="AR360" s="337"/>
      <c r="AS360" s="337"/>
      <c r="AT360" s="337"/>
      <c r="AU360" s="337"/>
      <c r="AV360" s="337"/>
      <c r="AW360" s="337"/>
      <c r="AX360" s="337"/>
      <c r="AY360" s="337"/>
      <c r="AZ360" s="337"/>
      <c r="BA360" s="337"/>
      <c r="BB360" s="337"/>
      <c r="BC360" s="337"/>
      <c r="BD360" s="337"/>
      <c r="BE360" s="65"/>
      <c r="BF360" s="65"/>
      <c r="BG360" s="342">
        <f t="shared" si="36"/>
        <v>0</v>
      </c>
      <c r="BH360" s="357">
        <f t="shared" si="37"/>
        <v>0</v>
      </c>
      <c r="BI360" s="207">
        <v>900</v>
      </c>
      <c r="BJ360" s="207">
        <v>350</v>
      </c>
      <c r="BK360" s="217"/>
      <c r="BL360" s="218"/>
      <c r="BM360" s="118">
        <f t="shared" si="38"/>
        <v>0</v>
      </c>
      <c r="BN360" s="9">
        <f t="shared" si="39"/>
        <v>0</v>
      </c>
      <c r="BO360" s="219">
        <f t="shared" si="40"/>
        <v>0</v>
      </c>
      <c r="BP360" s="123">
        <v>0</v>
      </c>
      <c r="BQ360" s="123">
        <v>0</v>
      </c>
      <c r="BR360" s="219">
        <f t="shared" si="41"/>
        <v>0</v>
      </c>
      <c r="BS360" s="107"/>
      <c r="BV360" s="243"/>
      <c r="BW360" s="243"/>
      <c r="BX360" s="243"/>
      <c r="BY360" s="243"/>
      <c r="BZ360" s="243"/>
    </row>
    <row r="361" spans="1:78" s="6" customFormat="1" ht="15" hidden="1" customHeight="1" x14ac:dyDescent="0.3">
      <c r="A361" s="130"/>
      <c r="B361" s="355"/>
      <c r="C361" s="336"/>
      <c r="D361" s="356">
        <v>0</v>
      </c>
      <c r="E361" s="356">
        <v>0</v>
      </c>
      <c r="F361" s="337"/>
      <c r="G361" s="337"/>
      <c r="H361" s="337"/>
      <c r="I361" s="337"/>
      <c r="J361" s="337"/>
      <c r="K361" s="337"/>
      <c r="L361" s="337"/>
      <c r="M361" s="337"/>
      <c r="N361" s="337"/>
      <c r="O361" s="337"/>
      <c r="P361" s="337"/>
      <c r="Q361" s="337"/>
      <c r="R361" s="337"/>
      <c r="S361" s="337"/>
      <c r="T361" s="337"/>
      <c r="U361" s="337"/>
      <c r="V361" s="337"/>
      <c r="W361" s="337"/>
      <c r="X361" s="337"/>
      <c r="Y361" s="337"/>
      <c r="Z361" s="337"/>
      <c r="AA361" s="337"/>
      <c r="AB361" s="337"/>
      <c r="AC361" s="337"/>
      <c r="AD361" s="337"/>
      <c r="AE361" s="337"/>
      <c r="AF361" s="337"/>
      <c r="AG361" s="337"/>
      <c r="AH361" s="337"/>
      <c r="AI361" s="337"/>
      <c r="AJ361" s="337"/>
      <c r="AK361" s="337"/>
      <c r="AL361" s="337"/>
      <c r="AM361" s="337"/>
      <c r="AN361" s="337"/>
      <c r="AO361" s="337"/>
      <c r="AP361" s="337"/>
      <c r="AQ361" s="337"/>
      <c r="AR361" s="337"/>
      <c r="AS361" s="337"/>
      <c r="AT361" s="337"/>
      <c r="AU361" s="337"/>
      <c r="AV361" s="337"/>
      <c r="AW361" s="337"/>
      <c r="AX361" s="337"/>
      <c r="AY361" s="337"/>
      <c r="AZ361" s="337"/>
      <c r="BA361" s="337"/>
      <c r="BB361" s="337"/>
      <c r="BC361" s="337"/>
      <c r="BD361" s="337"/>
      <c r="BE361" s="65"/>
      <c r="BF361" s="65"/>
      <c r="BG361" s="342">
        <f t="shared" si="36"/>
        <v>0</v>
      </c>
      <c r="BH361" s="357">
        <f t="shared" si="37"/>
        <v>0</v>
      </c>
      <c r="BI361" s="207">
        <v>900</v>
      </c>
      <c r="BJ361" s="207">
        <v>350</v>
      </c>
      <c r="BK361" s="217"/>
      <c r="BL361" s="218"/>
      <c r="BM361" s="118">
        <f t="shared" si="38"/>
        <v>0</v>
      </c>
      <c r="BN361" s="9">
        <f t="shared" si="39"/>
        <v>0</v>
      </c>
      <c r="BO361" s="219">
        <f t="shared" si="40"/>
        <v>0</v>
      </c>
      <c r="BP361" s="123">
        <v>0</v>
      </c>
      <c r="BQ361" s="123">
        <v>0</v>
      </c>
      <c r="BR361" s="219">
        <f t="shared" si="41"/>
        <v>0</v>
      </c>
      <c r="BS361" s="107"/>
      <c r="BV361" s="243"/>
      <c r="BW361" s="243"/>
      <c r="BX361" s="243"/>
      <c r="BY361" s="243"/>
      <c r="BZ361" s="243"/>
    </row>
    <row r="362" spans="1:78" s="6" customFormat="1" ht="15" hidden="1" customHeight="1" x14ac:dyDescent="0.3">
      <c r="A362" s="130"/>
      <c r="B362" s="355"/>
      <c r="C362" s="336"/>
      <c r="D362" s="356">
        <v>0</v>
      </c>
      <c r="E362" s="356">
        <v>0</v>
      </c>
      <c r="F362" s="337"/>
      <c r="G362" s="337"/>
      <c r="H362" s="337"/>
      <c r="I362" s="337"/>
      <c r="J362" s="337"/>
      <c r="K362" s="337"/>
      <c r="L362" s="337"/>
      <c r="M362" s="337"/>
      <c r="N362" s="337"/>
      <c r="O362" s="337"/>
      <c r="P362" s="337"/>
      <c r="Q362" s="337"/>
      <c r="R362" s="337"/>
      <c r="S362" s="337"/>
      <c r="T362" s="337"/>
      <c r="U362" s="337"/>
      <c r="V362" s="337"/>
      <c r="W362" s="337"/>
      <c r="X362" s="337"/>
      <c r="Y362" s="337"/>
      <c r="Z362" s="337"/>
      <c r="AA362" s="337"/>
      <c r="AB362" s="337"/>
      <c r="AC362" s="337"/>
      <c r="AD362" s="337"/>
      <c r="AE362" s="337"/>
      <c r="AF362" s="337"/>
      <c r="AG362" s="337"/>
      <c r="AH362" s="337"/>
      <c r="AI362" s="337"/>
      <c r="AJ362" s="337"/>
      <c r="AK362" s="337"/>
      <c r="AL362" s="337"/>
      <c r="AM362" s="337"/>
      <c r="AN362" s="337"/>
      <c r="AO362" s="337"/>
      <c r="AP362" s="337"/>
      <c r="AQ362" s="337"/>
      <c r="AR362" s="337"/>
      <c r="AS362" s="337"/>
      <c r="AT362" s="337"/>
      <c r="AU362" s="337"/>
      <c r="AV362" s="337"/>
      <c r="AW362" s="337"/>
      <c r="AX362" s="337"/>
      <c r="AY362" s="337"/>
      <c r="AZ362" s="337"/>
      <c r="BA362" s="337"/>
      <c r="BB362" s="337"/>
      <c r="BC362" s="337"/>
      <c r="BD362" s="337"/>
      <c r="BE362" s="65"/>
      <c r="BF362" s="65"/>
      <c r="BG362" s="342">
        <f t="shared" si="36"/>
        <v>0</v>
      </c>
      <c r="BH362" s="357">
        <f t="shared" si="37"/>
        <v>0</v>
      </c>
      <c r="BI362" s="207">
        <v>900</v>
      </c>
      <c r="BJ362" s="207">
        <v>350</v>
      </c>
      <c r="BK362" s="217"/>
      <c r="BL362" s="218"/>
      <c r="BM362" s="118">
        <f t="shared" si="38"/>
        <v>0</v>
      </c>
      <c r="BN362" s="9">
        <f t="shared" si="39"/>
        <v>0</v>
      </c>
      <c r="BO362" s="219">
        <f t="shared" si="40"/>
        <v>0</v>
      </c>
      <c r="BP362" s="123">
        <v>0</v>
      </c>
      <c r="BQ362" s="123">
        <v>0</v>
      </c>
      <c r="BR362" s="219">
        <f t="shared" si="41"/>
        <v>0</v>
      </c>
      <c r="BS362" s="107"/>
      <c r="BV362" s="243"/>
      <c r="BW362" s="243"/>
      <c r="BX362" s="243"/>
      <c r="BY362" s="243"/>
      <c r="BZ362" s="243"/>
    </row>
    <row r="363" spans="1:78" s="6" customFormat="1" ht="15" hidden="1" customHeight="1" x14ac:dyDescent="0.3">
      <c r="A363" s="130"/>
      <c r="B363" s="355"/>
      <c r="C363" s="336"/>
      <c r="D363" s="356">
        <v>0</v>
      </c>
      <c r="E363" s="356">
        <v>0</v>
      </c>
      <c r="F363" s="337"/>
      <c r="G363" s="337"/>
      <c r="H363" s="337"/>
      <c r="I363" s="337"/>
      <c r="J363" s="337"/>
      <c r="K363" s="337"/>
      <c r="L363" s="337"/>
      <c r="M363" s="337"/>
      <c r="N363" s="337"/>
      <c r="O363" s="337"/>
      <c r="P363" s="337"/>
      <c r="Q363" s="337"/>
      <c r="R363" s="337"/>
      <c r="S363" s="337"/>
      <c r="T363" s="337"/>
      <c r="U363" s="337"/>
      <c r="V363" s="337"/>
      <c r="W363" s="337"/>
      <c r="X363" s="337"/>
      <c r="Y363" s="337"/>
      <c r="Z363" s="337"/>
      <c r="AA363" s="337"/>
      <c r="AB363" s="337"/>
      <c r="AC363" s="337"/>
      <c r="AD363" s="337"/>
      <c r="AE363" s="337"/>
      <c r="AF363" s="337"/>
      <c r="AG363" s="337"/>
      <c r="AH363" s="337"/>
      <c r="AI363" s="337"/>
      <c r="AJ363" s="337"/>
      <c r="AK363" s="337"/>
      <c r="AL363" s="337"/>
      <c r="AM363" s="337"/>
      <c r="AN363" s="337"/>
      <c r="AO363" s="337"/>
      <c r="AP363" s="337"/>
      <c r="AQ363" s="337"/>
      <c r="AR363" s="337"/>
      <c r="AS363" s="337"/>
      <c r="AT363" s="337"/>
      <c r="AU363" s="337"/>
      <c r="AV363" s="337"/>
      <c r="AW363" s="337"/>
      <c r="AX363" s="337"/>
      <c r="AY363" s="337"/>
      <c r="AZ363" s="337"/>
      <c r="BA363" s="337"/>
      <c r="BB363" s="337"/>
      <c r="BC363" s="337"/>
      <c r="BD363" s="337"/>
      <c r="BE363" s="65"/>
      <c r="BF363" s="65"/>
      <c r="BG363" s="342">
        <f t="shared" si="36"/>
        <v>0</v>
      </c>
      <c r="BH363" s="357">
        <f t="shared" si="37"/>
        <v>0</v>
      </c>
      <c r="BI363" s="207">
        <v>900</v>
      </c>
      <c r="BJ363" s="207">
        <v>350</v>
      </c>
      <c r="BK363" s="217"/>
      <c r="BL363" s="218"/>
      <c r="BM363" s="118">
        <f t="shared" si="38"/>
        <v>0</v>
      </c>
      <c r="BN363" s="9">
        <f t="shared" si="39"/>
        <v>0</v>
      </c>
      <c r="BO363" s="219">
        <f t="shared" si="40"/>
        <v>0</v>
      </c>
      <c r="BP363" s="123">
        <v>0</v>
      </c>
      <c r="BQ363" s="123">
        <v>0</v>
      </c>
      <c r="BR363" s="219">
        <f t="shared" si="41"/>
        <v>0</v>
      </c>
      <c r="BS363" s="107"/>
      <c r="BV363" s="243"/>
      <c r="BW363" s="243"/>
      <c r="BX363" s="243"/>
      <c r="BY363" s="243"/>
      <c r="BZ363" s="243"/>
    </row>
    <row r="364" spans="1:78" s="6" customFormat="1" ht="15" hidden="1" customHeight="1" x14ac:dyDescent="0.3">
      <c r="A364" s="130"/>
      <c r="B364" s="355"/>
      <c r="C364" s="336"/>
      <c r="D364" s="356">
        <v>0</v>
      </c>
      <c r="E364" s="356">
        <v>0</v>
      </c>
      <c r="F364" s="337"/>
      <c r="G364" s="337"/>
      <c r="H364" s="337"/>
      <c r="I364" s="337"/>
      <c r="J364" s="337"/>
      <c r="K364" s="337"/>
      <c r="L364" s="337"/>
      <c r="M364" s="337"/>
      <c r="N364" s="337"/>
      <c r="O364" s="337"/>
      <c r="P364" s="337"/>
      <c r="Q364" s="337"/>
      <c r="R364" s="337"/>
      <c r="S364" s="337"/>
      <c r="T364" s="337"/>
      <c r="U364" s="337"/>
      <c r="V364" s="337"/>
      <c r="W364" s="337"/>
      <c r="X364" s="337"/>
      <c r="Y364" s="337"/>
      <c r="Z364" s="337"/>
      <c r="AA364" s="337"/>
      <c r="AB364" s="337"/>
      <c r="AC364" s="337"/>
      <c r="AD364" s="337"/>
      <c r="AE364" s="337"/>
      <c r="AF364" s="337"/>
      <c r="AG364" s="337"/>
      <c r="AH364" s="337"/>
      <c r="AI364" s="337"/>
      <c r="AJ364" s="337"/>
      <c r="AK364" s="337"/>
      <c r="AL364" s="337"/>
      <c r="AM364" s="337"/>
      <c r="AN364" s="337"/>
      <c r="AO364" s="337"/>
      <c r="AP364" s="337"/>
      <c r="AQ364" s="337"/>
      <c r="AR364" s="337"/>
      <c r="AS364" s="337"/>
      <c r="AT364" s="337"/>
      <c r="AU364" s="337"/>
      <c r="AV364" s="337"/>
      <c r="AW364" s="337"/>
      <c r="AX364" s="337"/>
      <c r="AY364" s="337"/>
      <c r="AZ364" s="337"/>
      <c r="BA364" s="337"/>
      <c r="BB364" s="337"/>
      <c r="BC364" s="337"/>
      <c r="BD364" s="337"/>
      <c r="BE364" s="65"/>
      <c r="BF364" s="65"/>
      <c r="BG364" s="342">
        <f t="shared" si="36"/>
        <v>0</v>
      </c>
      <c r="BH364" s="357">
        <f t="shared" si="37"/>
        <v>0</v>
      </c>
      <c r="BI364" s="207">
        <v>900</v>
      </c>
      <c r="BJ364" s="207">
        <v>350</v>
      </c>
      <c r="BK364" s="217"/>
      <c r="BL364" s="218"/>
      <c r="BM364" s="118">
        <f t="shared" si="38"/>
        <v>0</v>
      </c>
      <c r="BN364" s="9">
        <f t="shared" si="39"/>
        <v>0</v>
      </c>
      <c r="BO364" s="219">
        <f t="shared" si="40"/>
        <v>0</v>
      </c>
      <c r="BP364" s="123">
        <v>0</v>
      </c>
      <c r="BQ364" s="123">
        <v>0</v>
      </c>
      <c r="BR364" s="219">
        <f t="shared" si="41"/>
        <v>0</v>
      </c>
      <c r="BS364" s="107"/>
      <c r="BV364" s="243"/>
      <c r="BW364" s="243"/>
      <c r="BX364" s="243"/>
      <c r="BY364" s="243"/>
      <c r="BZ364" s="243"/>
    </row>
    <row r="365" spans="1:78" s="6" customFormat="1" x14ac:dyDescent="0.25">
      <c r="A365" s="188" t="s">
        <v>5</v>
      </c>
      <c r="B365" s="65"/>
      <c r="C365" s="65"/>
      <c r="D365" s="65"/>
      <c r="E365" s="176"/>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K365" s="189"/>
      <c r="BL365" s="190"/>
      <c r="BM365" s="76"/>
      <c r="BP365" s="18"/>
      <c r="BQ365" s="18"/>
      <c r="BR365" s="26"/>
      <c r="BS365" s="111"/>
      <c r="BV365" s="243"/>
      <c r="BW365" s="243"/>
      <c r="BX365" s="243"/>
      <c r="BY365" s="243"/>
      <c r="BZ365" s="243"/>
    </row>
    <row r="366" spans="1:78" s="6" customFormat="1" ht="14.4" x14ac:dyDescent="0.3">
      <c r="A366" s="207"/>
      <c r="B366" s="344"/>
      <c r="C366" s="344"/>
      <c r="D366" s="344"/>
      <c r="E366" s="344" t="s">
        <v>13</v>
      </c>
      <c r="F366" s="359">
        <f t="shared" ref="F366:BD366" si="42">SUM(F327:F364)</f>
        <v>0</v>
      </c>
      <c r="G366" s="365">
        <f t="shared" si="42"/>
        <v>0</v>
      </c>
      <c r="H366" s="345">
        <f t="shared" si="42"/>
        <v>0</v>
      </c>
      <c r="I366" s="345">
        <f t="shared" si="42"/>
        <v>0</v>
      </c>
      <c r="J366" s="345">
        <f t="shared" si="42"/>
        <v>0</v>
      </c>
      <c r="K366" s="345">
        <f t="shared" si="42"/>
        <v>0</v>
      </c>
      <c r="L366" s="345">
        <f t="shared" si="42"/>
        <v>0</v>
      </c>
      <c r="M366" s="345">
        <f t="shared" si="42"/>
        <v>0</v>
      </c>
      <c r="N366" s="345">
        <f t="shared" si="42"/>
        <v>0</v>
      </c>
      <c r="O366" s="345">
        <f t="shared" si="42"/>
        <v>0</v>
      </c>
      <c r="P366" s="345">
        <f t="shared" si="42"/>
        <v>0</v>
      </c>
      <c r="Q366" s="345">
        <f t="shared" si="42"/>
        <v>0</v>
      </c>
      <c r="R366" s="345">
        <f t="shared" si="42"/>
        <v>0</v>
      </c>
      <c r="S366" s="345">
        <f t="shared" si="42"/>
        <v>0</v>
      </c>
      <c r="T366" s="345">
        <f t="shared" si="42"/>
        <v>0</v>
      </c>
      <c r="U366" s="345">
        <f t="shared" si="42"/>
        <v>0</v>
      </c>
      <c r="V366" s="345">
        <f t="shared" si="42"/>
        <v>0</v>
      </c>
      <c r="W366" s="345">
        <f t="shared" si="42"/>
        <v>0</v>
      </c>
      <c r="X366" s="345">
        <f t="shared" si="42"/>
        <v>0</v>
      </c>
      <c r="Y366" s="345">
        <f t="shared" si="42"/>
        <v>0</v>
      </c>
      <c r="Z366" s="345">
        <f t="shared" si="42"/>
        <v>0</v>
      </c>
      <c r="AA366" s="345">
        <f t="shared" si="42"/>
        <v>0</v>
      </c>
      <c r="AB366" s="345">
        <f t="shared" si="42"/>
        <v>0</v>
      </c>
      <c r="AC366" s="345">
        <f t="shared" si="42"/>
        <v>0</v>
      </c>
      <c r="AD366" s="345">
        <f t="shared" si="42"/>
        <v>0</v>
      </c>
      <c r="AE366" s="345">
        <f t="shared" si="42"/>
        <v>0</v>
      </c>
      <c r="AF366" s="345">
        <f t="shared" si="42"/>
        <v>0</v>
      </c>
      <c r="AG366" s="345">
        <f t="shared" si="42"/>
        <v>0</v>
      </c>
      <c r="AH366" s="345">
        <f t="shared" si="42"/>
        <v>0</v>
      </c>
      <c r="AI366" s="345">
        <f t="shared" si="42"/>
        <v>0</v>
      </c>
      <c r="AJ366" s="345">
        <f t="shared" si="42"/>
        <v>0</v>
      </c>
      <c r="AK366" s="345">
        <f t="shared" si="42"/>
        <v>0</v>
      </c>
      <c r="AL366" s="345">
        <f t="shared" si="42"/>
        <v>0</v>
      </c>
      <c r="AM366" s="345">
        <f t="shared" si="42"/>
        <v>0</v>
      </c>
      <c r="AN366" s="345">
        <f t="shared" si="42"/>
        <v>0</v>
      </c>
      <c r="AO366" s="345">
        <f t="shared" si="42"/>
        <v>0</v>
      </c>
      <c r="AP366" s="345">
        <f t="shared" si="42"/>
        <v>0</v>
      </c>
      <c r="AQ366" s="345">
        <f t="shared" si="42"/>
        <v>0</v>
      </c>
      <c r="AR366" s="345">
        <f t="shared" si="42"/>
        <v>0</v>
      </c>
      <c r="AS366" s="345">
        <f t="shared" si="42"/>
        <v>0</v>
      </c>
      <c r="AT366" s="345">
        <f t="shared" si="42"/>
        <v>0</v>
      </c>
      <c r="AU366" s="345">
        <f t="shared" si="42"/>
        <v>0</v>
      </c>
      <c r="AV366" s="345">
        <f t="shared" si="42"/>
        <v>0</v>
      </c>
      <c r="AW366" s="345">
        <f t="shared" si="42"/>
        <v>0</v>
      </c>
      <c r="AX366" s="345">
        <f t="shared" si="42"/>
        <v>0</v>
      </c>
      <c r="AY366" s="345">
        <f t="shared" si="42"/>
        <v>0</v>
      </c>
      <c r="AZ366" s="345">
        <f t="shared" si="42"/>
        <v>0</v>
      </c>
      <c r="BA366" s="345">
        <f t="shared" si="42"/>
        <v>0</v>
      </c>
      <c r="BB366" s="345">
        <f t="shared" si="42"/>
        <v>0</v>
      </c>
      <c r="BC366" s="345">
        <f t="shared" si="42"/>
        <v>0</v>
      </c>
      <c r="BD366" s="345">
        <f t="shared" si="42"/>
        <v>0</v>
      </c>
      <c r="BE366" s="65"/>
      <c r="BF366" s="65"/>
      <c r="BG366" s="359">
        <f>SUM(BG327:BG364)</f>
        <v>0</v>
      </c>
      <c r="BH366" s="360">
        <f>SUM(BH327:BH364)</f>
        <v>0</v>
      </c>
      <c r="BK366" s="189"/>
      <c r="BL366" s="190"/>
      <c r="BM366" s="221"/>
      <c r="BN366" s="183">
        <f>SUM(BN327:BN365)</f>
        <v>0</v>
      </c>
      <c r="BO366" s="195">
        <f>SUM(BO327:BO365)</f>
        <v>0</v>
      </c>
      <c r="BP366" s="195">
        <f>SUM(BP327:BP365)</f>
        <v>0</v>
      </c>
      <c r="BQ366" s="195">
        <f>SUM(BQ327:BQ365)</f>
        <v>0</v>
      </c>
      <c r="BR366" s="195">
        <f>SUM(BR327:BR365)</f>
        <v>0</v>
      </c>
      <c r="BS366" s="111"/>
      <c r="BV366" s="243"/>
      <c r="BW366" s="243"/>
      <c r="BX366" s="243"/>
      <c r="BY366" s="243"/>
      <c r="BZ366" s="243"/>
    </row>
    <row r="367" spans="1:78" s="6" customFormat="1" ht="14.4" x14ac:dyDescent="0.3">
      <c r="A367" s="207"/>
      <c r="B367" s="344"/>
      <c r="C367" s="344"/>
      <c r="D367" s="344"/>
      <c r="E367" s="343"/>
      <c r="F367" s="343"/>
      <c r="G367" s="343"/>
      <c r="H367" s="343"/>
      <c r="I367" s="343"/>
      <c r="J367" s="343"/>
      <c r="K367" s="343"/>
      <c r="L367" s="343"/>
      <c r="M367" s="343"/>
      <c r="N367" s="343"/>
      <c r="O367" s="343"/>
      <c r="P367" s="343"/>
      <c r="Q367" s="343"/>
      <c r="R367" s="343"/>
      <c r="S367" s="343"/>
      <c r="T367" s="343"/>
      <c r="U367" s="343"/>
      <c r="V367" s="343"/>
      <c r="W367" s="343"/>
      <c r="X367" s="343"/>
      <c r="Y367" s="343"/>
      <c r="Z367" s="343"/>
      <c r="AA367" s="343"/>
      <c r="AB367" s="343"/>
      <c r="AC367" s="343"/>
      <c r="AD367" s="343"/>
      <c r="AE367" s="343"/>
      <c r="AF367" s="343"/>
      <c r="AG367" s="343"/>
      <c r="AH367" s="343"/>
      <c r="AI367" s="343"/>
      <c r="AJ367" s="343"/>
      <c r="AK367" s="343"/>
      <c r="AL367" s="343"/>
      <c r="AM367" s="343"/>
      <c r="AN367" s="343"/>
      <c r="AO367" s="343"/>
      <c r="AP367" s="343"/>
      <c r="AQ367" s="343"/>
      <c r="AR367" s="343"/>
      <c r="AS367" s="343"/>
      <c r="AT367" s="343"/>
      <c r="AU367" s="343"/>
      <c r="AV367" s="343"/>
      <c r="AW367" s="343"/>
      <c r="AX367" s="343"/>
      <c r="AY367" s="343"/>
      <c r="AZ367" s="343"/>
      <c r="BA367" s="343"/>
      <c r="BB367" s="343"/>
      <c r="BC367" s="343"/>
      <c r="BD367" s="343"/>
      <c r="BE367" s="362"/>
      <c r="BF367" s="362"/>
      <c r="BG367" s="343"/>
      <c r="BH367" s="343"/>
      <c r="BI367" s="142"/>
      <c r="BJ367" s="142"/>
      <c r="BK367" s="223"/>
      <c r="BL367" s="224"/>
      <c r="BM367" s="221"/>
      <c r="BN367" s="225" t="s">
        <v>8</v>
      </c>
      <c r="BP367" s="18"/>
      <c r="BQ367" s="18"/>
      <c r="BR367" s="26"/>
      <c r="BS367" s="111"/>
      <c r="BV367" s="243"/>
      <c r="BW367" s="243"/>
      <c r="BX367" s="243"/>
      <c r="BY367" s="243"/>
      <c r="BZ367" s="243"/>
    </row>
    <row r="368" spans="1:78" s="64" customFormat="1" ht="21" customHeight="1" x14ac:dyDescent="0.3">
      <c r="B368" s="448" t="s">
        <v>77</v>
      </c>
      <c r="C368" s="449"/>
      <c r="D368" s="449"/>
      <c r="E368" s="450"/>
      <c r="F368" s="457"/>
      <c r="G368" s="457"/>
      <c r="H368" s="457"/>
      <c r="I368" s="457"/>
      <c r="J368" s="457"/>
      <c r="K368" s="457"/>
      <c r="L368" s="457"/>
      <c r="M368" s="457"/>
      <c r="N368" s="457"/>
      <c r="O368" s="457"/>
      <c r="P368" s="457"/>
      <c r="Q368" s="457"/>
      <c r="R368" s="457"/>
      <c r="S368" s="457"/>
      <c r="T368" s="351"/>
      <c r="U368" s="351"/>
      <c r="V368" s="351"/>
      <c r="W368" s="351"/>
      <c r="X368" s="351"/>
      <c r="Y368" s="351"/>
      <c r="Z368" s="351"/>
      <c r="AA368" s="351"/>
      <c r="AB368" s="351"/>
      <c r="AC368" s="351"/>
      <c r="AD368" s="351"/>
      <c r="AE368" s="351"/>
      <c r="AF368" s="351"/>
      <c r="AG368" s="351"/>
      <c r="AH368" s="351"/>
      <c r="AI368" s="351"/>
      <c r="AJ368" s="351"/>
      <c r="AK368" s="351"/>
      <c r="AL368" s="351"/>
      <c r="AM368" s="351"/>
      <c r="AN368" s="351"/>
      <c r="AO368" s="351"/>
      <c r="AP368" s="351"/>
      <c r="AQ368" s="351"/>
      <c r="AR368" s="351"/>
      <c r="AS368" s="351"/>
      <c r="AT368" s="351"/>
      <c r="AU368" s="351"/>
      <c r="AV368" s="351"/>
      <c r="AW368" s="351"/>
      <c r="AX368" s="351"/>
      <c r="AY368" s="351"/>
      <c r="AZ368" s="351"/>
      <c r="BA368" s="351"/>
      <c r="BB368" s="351"/>
      <c r="BC368" s="351"/>
      <c r="BD368" s="351"/>
      <c r="BE368" s="352"/>
      <c r="BF368" s="352"/>
      <c r="BG368" s="343"/>
      <c r="BH368" s="343"/>
      <c r="BI368" s="202"/>
      <c r="BK368" s="203"/>
      <c r="BL368" s="204"/>
      <c r="BM368" s="226"/>
      <c r="BN368" s="206"/>
      <c r="BO368" s="12"/>
      <c r="BP368" s="63"/>
      <c r="BQ368" s="63"/>
      <c r="BR368" s="62"/>
      <c r="BS368" s="113"/>
      <c r="BU368" s="12"/>
      <c r="BV368" s="15"/>
      <c r="BW368" s="15"/>
      <c r="BX368" s="15"/>
      <c r="BY368" s="15"/>
      <c r="BZ368" s="15"/>
    </row>
    <row r="369" spans="1:78" s="6" customFormat="1" ht="14.4" x14ac:dyDescent="0.3">
      <c r="A369" s="207"/>
      <c r="B369" s="326" t="s">
        <v>78</v>
      </c>
      <c r="C369" s="328"/>
      <c r="D369" s="328"/>
      <c r="E369" s="176"/>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343"/>
      <c r="BH369" s="343"/>
      <c r="BK369" s="189"/>
      <c r="BL369" s="190"/>
      <c r="BM369" s="226"/>
      <c r="BN369" s="142"/>
      <c r="BO369" s="142"/>
      <c r="BP369" s="18"/>
      <c r="BQ369" s="18"/>
      <c r="BR369" s="26"/>
      <c r="BS369" s="111"/>
      <c r="BV369" s="243"/>
      <c r="BW369" s="243"/>
      <c r="BX369" s="243"/>
      <c r="BY369" s="243"/>
      <c r="BZ369" s="243"/>
    </row>
    <row r="370" spans="1:78" s="1" customFormat="1" ht="66" hidden="1" customHeight="1" x14ac:dyDescent="0.3">
      <c r="A370" s="130"/>
      <c r="B370" s="353"/>
      <c r="C370" s="348"/>
      <c r="D370" s="348"/>
      <c r="E370" s="354"/>
      <c r="F370" s="418" t="str">
        <f t="shared" ref="F370:BD370" si="43">IF(F1&lt;&gt;"",F1,"")</f>
        <v/>
      </c>
      <c r="G370" s="418" t="str">
        <f t="shared" si="43"/>
        <v/>
      </c>
      <c r="H370" s="418" t="str">
        <f t="shared" si="43"/>
        <v/>
      </c>
      <c r="I370" s="418" t="str">
        <f t="shared" si="43"/>
        <v/>
      </c>
      <c r="J370" s="418" t="str">
        <f t="shared" si="43"/>
        <v/>
      </c>
      <c r="K370" s="418" t="str">
        <f t="shared" si="43"/>
        <v/>
      </c>
      <c r="L370" s="418" t="str">
        <f t="shared" si="43"/>
        <v/>
      </c>
      <c r="M370" s="418" t="str">
        <f t="shared" si="43"/>
        <v/>
      </c>
      <c r="N370" s="418" t="str">
        <f t="shared" si="43"/>
        <v/>
      </c>
      <c r="O370" s="418" t="str">
        <f t="shared" si="43"/>
        <v/>
      </c>
      <c r="P370" s="342" t="str">
        <f t="shared" si="43"/>
        <v/>
      </c>
      <c r="Q370" s="342" t="str">
        <f t="shared" si="43"/>
        <v/>
      </c>
      <c r="R370" s="342" t="str">
        <f t="shared" si="43"/>
        <v/>
      </c>
      <c r="S370" s="342" t="str">
        <f t="shared" si="43"/>
        <v/>
      </c>
      <c r="T370" s="342" t="str">
        <f t="shared" si="43"/>
        <v/>
      </c>
      <c r="U370" s="342" t="str">
        <f t="shared" si="43"/>
        <v/>
      </c>
      <c r="V370" s="342" t="str">
        <f t="shared" si="43"/>
        <v/>
      </c>
      <c r="W370" s="342" t="str">
        <f t="shared" si="43"/>
        <v/>
      </c>
      <c r="X370" s="342" t="str">
        <f t="shared" si="43"/>
        <v/>
      </c>
      <c r="Y370" s="342" t="str">
        <f t="shared" si="43"/>
        <v/>
      </c>
      <c r="Z370" s="342" t="str">
        <f t="shared" si="43"/>
        <v/>
      </c>
      <c r="AA370" s="342" t="str">
        <f t="shared" si="43"/>
        <v/>
      </c>
      <c r="AB370" s="342" t="str">
        <f t="shared" si="43"/>
        <v/>
      </c>
      <c r="AC370" s="342" t="str">
        <f t="shared" si="43"/>
        <v/>
      </c>
      <c r="AD370" s="342" t="str">
        <f t="shared" si="43"/>
        <v/>
      </c>
      <c r="AE370" s="342" t="str">
        <f t="shared" si="43"/>
        <v/>
      </c>
      <c r="AF370" s="342" t="str">
        <f t="shared" si="43"/>
        <v/>
      </c>
      <c r="AG370" s="342" t="str">
        <f t="shared" si="43"/>
        <v/>
      </c>
      <c r="AH370" s="342" t="str">
        <f t="shared" si="43"/>
        <v/>
      </c>
      <c r="AI370" s="342" t="str">
        <f t="shared" si="43"/>
        <v/>
      </c>
      <c r="AJ370" s="342" t="str">
        <f t="shared" si="43"/>
        <v/>
      </c>
      <c r="AK370" s="342" t="str">
        <f t="shared" si="43"/>
        <v/>
      </c>
      <c r="AL370" s="342" t="str">
        <f t="shared" si="43"/>
        <v/>
      </c>
      <c r="AM370" s="342" t="str">
        <f t="shared" si="43"/>
        <v/>
      </c>
      <c r="AN370" s="342" t="str">
        <f t="shared" si="43"/>
        <v/>
      </c>
      <c r="AO370" s="342" t="str">
        <f t="shared" si="43"/>
        <v/>
      </c>
      <c r="AP370" s="342" t="str">
        <f t="shared" si="43"/>
        <v/>
      </c>
      <c r="AQ370" s="342" t="str">
        <f t="shared" si="43"/>
        <v/>
      </c>
      <c r="AR370" s="342" t="str">
        <f t="shared" si="43"/>
        <v/>
      </c>
      <c r="AS370" s="342" t="str">
        <f t="shared" si="43"/>
        <v/>
      </c>
      <c r="AT370" s="342" t="str">
        <f t="shared" si="43"/>
        <v/>
      </c>
      <c r="AU370" s="342" t="str">
        <f t="shared" si="43"/>
        <v/>
      </c>
      <c r="AV370" s="342" t="str">
        <f t="shared" si="43"/>
        <v/>
      </c>
      <c r="AW370" s="342" t="str">
        <f t="shared" si="43"/>
        <v/>
      </c>
      <c r="AX370" s="342" t="str">
        <f t="shared" si="43"/>
        <v/>
      </c>
      <c r="AY370" s="342" t="str">
        <f t="shared" si="43"/>
        <v/>
      </c>
      <c r="AZ370" s="342" t="str">
        <f t="shared" si="43"/>
        <v/>
      </c>
      <c r="BA370" s="342" t="str">
        <f t="shared" si="43"/>
        <v/>
      </c>
      <c r="BB370" s="342" t="str">
        <f t="shared" si="43"/>
        <v/>
      </c>
      <c r="BC370" s="342" t="str">
        <f t="shared" si="43"/>
        <v/>
      </c>
      <c r="BD370" s="342" t="str">
        <f t="shared" si="43"/>
        <v/>
      </c>
      <c r="BE370" s="348"/>
      <c r="BF370" s="348"/>
      <c r="BG370" s="343"/>
      <c r="BH370" s="343"/>
      <c r="BK370" s="197"/>
      <c r="BL370" s="198"/>
      <c r="BM370" s="226"/>
      <c r="BN370" s="142"/>
      <c r="BO370" s="142"/>
      <c r="BP370" s="16"/>
      <c r="BQ370" s="16"/>
      <c r="BR370" s="24"/>
      <c r="BS370" s="110"/>
      <c r="BV370" s="2"/>
      <c r="BW370" s="2"/>
      <c r="BX370" s="2"/>
      <c r="BY370" s="2"/>
      <c r="BZ370" s="2"/>
    </row>
    <row r="371" spans="1:78" s="1" customFormat="1" ht="15" customHeight="1" x14ac:dyDescent="0.3">
      <c r="A371" s="130"/>
      <c r="B371" s="353"/>
      <c r="C371" s="348"/>
      <c r="D371" s="348"/>
      <c r="E371" s="354"/>
      <c r="F371" s="419"/>
      <c r="G371" s="419"/>
      <c r="H371" s="419"/>
      <c r="I371" s="419"/>
      <c r="J371" s="419"/>
      <c r="K371" s="419"/>
      <c r="L371" s="419"/>
      <c r="M371" s="419"/>
      <c r="N371" s="419"/>
      <c r="O371" s="419"/>
      <c r="P371" s="419"/>
      <c r="Q371" s="419"/>
      <c r="R371" s="419"/>
      <c r="S371" s="419"/>
      <c r="T371" s="419"/>
      <c r="U371" s="419"/>
      <c r="V371" s="419"/>
      <c r="W371" s="419"/>
      <c r="X371" s="419"/>
      <c r="Y371" s="419"/>
      <c r="Z371" s="419"/>
      <c r="AA371" s="419"/>
      <c r="AB371" s="419"/>
      <c r="AC371" s="419"/>
      <c r="AD371" s="419"/>
      <c r="AE371" s="419"/>
      <c r="AF371" s="419"/>
      <c r="AG371" s="419"/>
      <c r="AH371" s="419"/>
      <c r="AI371" s="419"/>
      <c r="AJ371" s="419"/>
      <c r="AK371" s="419"/>
      <c r="AL371" s="419"/>
      <c r="AM371" s="419"/>
      <c r="AN371" s="419"/>
      <c r="AO371" s="419"/>
      <c r="AP371" s="419"/>
      <c r="AQ371" s="419"/>
      <c r="AR371" s="419"/>
      <c r="AS371" s="419"/>
      <c r="AT371" s="419"/>
      <c r="AU371" s="419"/>
      <c r="AV371" s="419"/>
      <c r="AW371" s="419"/>
      <c r="AX371" s="419"/>
      <c r="AY371" s="419"/>
      <c r="AZ371" s="419"/>
      <c r="BA371" s="419"/>
      <c r="BB371" s="419"/>
      <c r="BC371" s="419"/>
      <c r="BD371" s="419"/>
      <c r="BE371" s="348"/>
      <c r="BF371" s="348"/>
      <c r="BG371" s="343"/>
      <c r="BH371" s="343"/>
      <c r="BK371" s="197"/>
      <c r="BL371" s="198"/>
      <c r="BM371" s="226"/>
      <c r="BN371" s="142"/>
      <c r="BO371" s="142"/>
      <c r="BP371" s="16"/>
      <c r="BQ371" s="16"/>
      <c r="BR371" s="24"/>
      <c r="BS371" s="110"/>
      <c r="BV371" s="2"/>
      <c r="BW371" s="2"/>
      <c r="BX371" s="2"/>
      <c r="BY371" s="2"/>
      <c r="BZ371" s="2"/>
    </row>
    <row r="372" spans="1:78" s="103" customFormat="1" ht="36" customHeight="1" x14ac:dyDescent="0.3">
      <c r="A372" s="227"/>
      <c r="B372" s="462" t="s">
        <v>176</v>
      </c>
      <c r="C372" s="459" t="s">
        <v>62</v>
      </c>
      <c r="D372" s="459" t="s">
        <v>53</v>
      </c>
      <c r="E372" s="463" t="s">
        <v>80</v>
      </c>
      <c r="F372" s="464" t="s">
        <v>123</v>
      </c>
      <c r="G372" s="461"/>
      <c r="H372" s="461"/>
      <c r="I372" s="461"/>
      <c r="J372" s="461"/>
      <c r="K372" s="461"/>
      <c r="L372" s="461"/>
      <c r="M372" s="461"/>
      <c r="N372" s="461"/>
      <c r="O372" s="461"/>
      <c r="P372" s="461"/>
      <c r="Q372" s="461"/>
      <c r="R372" s="461"/>
      <c r="S372" s="461"/>
      <c r="T372" s="413"/>
      <c r="U372" s="413"/>
      <c r="V372" s="413"/>
      <c r="W372" s="413"/>
      <c r="X372" s="413"/>
      <c r="Y372" s="413"/>
      <c r="Z372" s="413"/>
      <c r="AA372" s="413"/>
      <c r="AB372" s="413"/>
      <c r="AC372" s="413"/>
      <c r="AD372" s="413"/>
      <c r="AE372" s="413"/>
      <c r="AF372" s="413"/>
      <c r="AG372" s="413"/>
      <c r="AH372" s="413"/>
      <c r="AI372" s="413"/>
      <c r="AJ372" s="413"/>
      <c r="AK372" s="413"/>
      <c r="AL372" s="413"/>
      <c r="AM372" s="413"/>
      <c r="AN372" s="413"/>
      <c r="AO372" s="413"/>
      <c r="AP372" s="413"/>
      <c r="AQ372" s="413"/>
      <c r="AR372" s="413"/>
      <c r="AS372" s="413"/>
      <c r="AT372" s="413"/>
      <c r="AU372" s="413"/>
      <c r="AV372" s="413"/>
      <c r="AW372" s="413"/>
      <c r="AX372" s="413"/>
      <c r="AY372" s="413"/>
      <c r="AZ372" s="413"/>
      <c r="BA372" s="413"/>
      <c r="BB372" s="413"/>
      <c r="BC372" s="413"/>
      <c r="BD372" s="413"/>
      <c r="BE372" s="228"/>
      <c r="BF372" s="228"/>
      <c r="BG372" s="175" t="s">
        <v>102</v>
      </c>
      <c r="BH372" s="177" t="s">
        <v>99</v>
      </c>
      <c r="BK372" s="229"/>
      <c r="BL372" s="230"/>
      <c r="BM372" s="226"/>
      <c r="BN372" s="142"/>
      <c r="BO372" s="181" t="s">
        <v>100</v>
      </c>
      <c r="BP372" s="181" t="s">
        <v>94</v>
      </c>
      <c r="BQ372" s="181" t="s">
        <v>108</v>
      </c>
      <c r="BR372" s="215" t="s">
        <v>95</v>
      </c>
      <c r="BS372" s="107" t="s">
        <v>31</v>
      </c>
      <c r="BV372" s="282"/>
      <c r="BW372" s="282"/>
      <c r="BX372" s="282"/>
      <c r="BY372" s="282"/>
      <c r="BZ372" s="282"/>
    </row>
    <row r="373" spans="1:78" s="6" customFormat="1" ht="14.4" x14ac:dyDescent="0.3">
      <c r="A373" s="207"/>
      <c r="B373" s="355"/>
      <c r="C373" s="336"/>
      <c r="D373" s="356">
        <v>0</v>
      </c>
      <c r="E373" s="368">
        <v>0</v>
      </c>
      <c r="F373" s="337"/>
      <c r="G373" s="337"/>
      <c r="H373" s="337"/>
      <c r="I373" s="337"/>
      <c r="J373" s="337"/>
      <c r="K373" s="337"/>
      <c r="L373" s="337"/>
      <c r="M373" s="337"/>
      <c r="N373" s="337"/>
      <c r="O373" s="337"/>
      <c r="P373" s="337"/>
      <c r="Q373" s="337"/>
      <c r="R373" s="337"/>
      <c r="S373" s="337"/>
      <c r="T373" s="337"/>
      <c r="U373" s="337"/>
      <c r="V373" s="337"/>
      <c r="W373" s="337"/>
      <c r="X373" s="337"/>
      <c r="Y373" s="337"/>
      <c r="Z373" s="337"/>
      <c r="AA373" s="337"/>
      <c r="AB373" s="337"/>
      <c r="AC373" s="337"/>
      <c r="AD373" s="337"/>
      <c r="AE373" s="337"/>
      <c r="AF373" s="337"/>
      <c r="AG373" s="337"/>
      <c r="AH373" s="337"/>
      <c r="AI373" s="337"/>
      <c r="AJ373" s="337"/>
      <c r="AK373" s="337"/>
      <c r="AL373" s="337"/>
      <c r="AM373" s="337"/>
      <c r="AN373" s="337"/>
      <c r="AO373" s="337"/>
      <c r="AP373" s="337"/>
      <c r="AQ373" s="337"/>
      <c r="AR373" s="337"/>
      <c r="AS373" s="337"/>
      <c r="AT373" s="337"/>
      <c r="AU373" s="337"/>
      <c r="AV373" s="337"/>
      <c r="AW373" s="337"/>
      <c r="AX373" s="337"/>
      <c r="AY373" s="337"/>
      <c r="AZ373" s="337"/>
      <c r="BA373" s="337"/>
      <c r="BB373" s="337"/>
      <c r="BC373" s="337"/>
      <c r="BD373" s="337"/>
      <c r="BE373" s="65"/>
      <c r="BF373" s="65"/>
      <c r="BG373" s="342">
        <f t="shared" ref="BG373:BG408" si="44">SUM(F373:BD373)</f>
        <v>0</v>
      </c>
      <c r="BH373" s="357">
        <f>IF(BG373&gt;0,E373/BG373,0)</f>
        <v>0</v>
      </c>
      <c r="BI373" s="216"/>
      <c r="BJ373" s="207">
        <v>350</v>
      </c>
      <c r="BK373" s="217"/>
      <c r="BL373" s="218"/>
      <c r="BM373" s="226"/>
      <c r="BN373" s="142"/>
      <c r="BO373" s="124">
        <f>E373</f>
        <v>0</v>
      </c>
      <c r="BP373" s="123">
        <v>0</v>
      </c>
      <c r="BQ373" s="123">
        <v>0</v>
      </c>
      <c r="BR373" s="125">
        <f>E373-BO373-BP373-BQ373</f>
        <v>0</v>
      </c>
      <c r="BS373" s="107"/>
      <c r="BV373" s="243"/>
      <c r="BW373" s="243"/>
      <c r="BX373" s="243"/>
      <c r="BY373" s="243"/>
      <c r="BZ373" s="243"/>
    </row>
    <row r="374" spans="1:78" s="18" customFormat="1" ht="14.4" x14ac:dyDescent="0.3">
      <c r="A374" s="220"/>
      <c r="B374" s="355"/>
      <c r="C374" s="336"/>
      <c r="D374" s="356">
        <v>0</v>
      </c>
      <c r="E374" s="368">
        <v>0</v>
      </c>
      <c r="F374" s="337"/>
      <c r="G374" s="337"/>
      <c r="H374" s="337"/>
      <c r="I374" s="337"/>
      <c r="J374" s="337"/>
      <c r="K374" s="337"/>
      <c r="L374" s="337"/>
      <c r="M374" s="337"/>
      <c r="N374" s="337"/>
      <c r="O374" s="337"/>
      <c r="P374" s="337"/>
      <c r="Q374" s="337"/>
      <c r="R374" s="337"/>
      <c r="S374" s="337"/>
      <c r="T374" s="337"/>
      <c r="U374" s="337"/>
      <c r="V374" s="337"/>
      <c r="W374" s="337"/>
      <c r="X374" s="337"/>
      <c r="Y374" s="337"/>
      <c r="Z374" s="337"/>
      <c r="AA374" s="337"/>
      <c r="AB374" s="337"/>
      <c r="AC374" s="337"/>
      <c r="AD374" s="337"/>
      <c r="AE374" s="337"/>
      <c r="AF374" s="337"/>
      <c r="AG374" s="337"/>
      <c r="AH374" s="337"/>
      <c r="AI374" s="337"/>
      <c r="AJ374" s="337"/>
      <c r="AK374" s="337"/>
      <c r="AL374" s="337"/>
      <c r="AM374" s="337"/>
      <c r="AN374" s="337"/>
      <c r="AO374" s="337"/>
      <c r="AP374" s="337"/>
      <c r="AQ374" s="337"/>
      <c r="AR374" s="337"/>
      <c r="AS374" s="337"/>
      <c r="AT374" s="337"/>
      <c r="AU374" s="337"/>
      <c r="AV374" s="337"/>
      <c r="AW374" s="337"/>
      <c r="AX374" s="337"/>
      <c r="AY374" s="337"/>
      <c r="AZ374" s="337"/>
      <c r="BA374" s="337"/>
      <c r="BB374" s="337"/>
      <c r="BC374" s="337"/>
      <c r="BD374" s="337"/>
      <c r="BE374" s="358"/>
      <c r="BF374" s="358"/>
      <c r="BG374" s="342">
        <f t="shared" si="44"/>
        <v>0</v>
      </c>
      <c r="BH374" s="357">
        <f t="shared" ref="BH374:BH408" si="45">IF(BG374&gt;0,E374/BG374,0)</f>
        <v>0</v>
      </c>
      <c r="BI374" s="216"/>
      <c r="BJ374" s="207">
        <v>351</v>
      </c>
      <c r="BK374" s="217"/>
      <c r="BL374" s="218"/>
      <c r="BM374" s="226"/>
      <c r="BN374" s="142"/>
      <c r="BO374" s="124">
        <f t="shared" ref="BO374:BO408" si="46">E374</f>
        <v>0</v>
      </c>
      <c r="BP374" s="123">
        <v>0</v>
      </c>
      <c r="BQ374" s="123">
        <v>0</v>
      </c>
      <c r="BR374" s="125">
        <f t="shared" ref="BR374:BR408" si="47">E374-BO374-BP374-BQ374</f>
        <v>0</v>
      </c>
      <c r="BS374" s="107"/>
      <c r="BV374" s="283"/>
      <c r="BW374" s="283"/>
      <c r="BX374" s="283"/>
      <c r="BY374" s="283"/>
      <c r="BZ374" s="283"/>
    </row>
    <row r="375" spans="1:78" s="6" customFormat="1" ht="14.4" x14ac:dyDescent="0.3">
      <c r="A375" s="207"/>
      <c r="B375" s="355"/>
      <c r="C375" s="336"/>
      <c r="D375" s="356">
        <v>0</v>
      </c>
      <c r="E375" s="368">
        <v>0</v>
      </c>
      <c r="F375" s="337"/>
      <c r="G375" s="337"/>
      <c r="H375" s="337"/>
      <c r="I375" s="337"/>
      <c r="J375" s="337"/>
      <c r="K375" s="337"/>
      <c r="L375" s="337"/>
      <c r="M375" s="337"/>
      <c r="N375" s="337"/>
      <c r="O375" s="337"/>
      <c r="P375" s="337"/>
      <c r="Q375" s="337"/>
      <c r="R375" s="337"/>
      <c r="S375" s="337"/>
      <c r="T375" s="337"/>
      <c r="U375" s="337"/>
      <c r="V375" s="337"/>
      <c r="W375" s="337"/>
      <c r="X375" s="337"/>
      <c r="Y375" s="337"/>
      <c r="Z375" s="337"/>
      <c r="AA375" s="337"/>
      <c r="AB375" s="337"/>
      <c r="AC375" s="337"/>
      <c r="AD375" s="337"/>
      <c r="AE375" s="337"/>
      <c r="AF375" s="337"/>
      <c r="AG375" s="337"/>
      <c r="AH375" s="337"/>
      <c r="AI375" s="337"/>
      <c r="AJ375" s="337"/>
      <c r="AK375" s="337"/>
      <c r="AL375" s="337"/>
      <c r="AM375" s="337"/>
      <c r="AN375" s="337"/>
      <c r="AO375" s="337"/>
      <c r="AP375" s="337"/>
      <c r="AQ375" s="337"/>
      <c r="AR375" s="337"/>
      <c r="AS375" s="337"/>
      <c r="AT375" s="337"/>
      <c r="AU375" s="337"/>
      <c r="AV375" s="337"/>
      <c r="AW375" s="337"/>
      <c r="AX375" s="337"/>
      <c r="AY375" s="337"/>
      <c r="AZ375" s="337"/>
      <c r="BA375" s="337"/>
      <c r="BB375" s="337"/>
      <c r="BC375" s="337"/>
      <c r="BD375" s="337"/>
      <c r="BE375" s="65"/>
      <c r="BF375" s="65"/>
      <c r="BG375" s="342">
        <f t="shared" si="44"/>
        <v>0</v>
      </c>
      <c r="BH375" s="357">
        <f t="shared" si="45"/>
        <v>0</v>
      </c>
      <c r="BI375" s="207">
        <v>900</v>
      </c>
      <c r="BJ375" s="207">
        <v>350</v>
      </c>
      <c r="BK375" s="217"/>
      <c r="BL375" s="218"/>
      <c r="BM375" s="226"/>
      <c r="BN375" s="142"/>
      <c r="BO375" s="124">
        <f t="shared" si="46"/>
        <v>0</v>
      </c>
      <c r="BP375" s="123">
        <v>0</v>
      </c>
      <c r="BQ375" s="123">
        <v>0</v>
      </c>
      <c r="BR375" s="125">
        <f t="shared" si="47"/>
        <v>0</v>
      </c>
      <c r="BS375" s="107"/>
      <c r="BV375" s="243"/>
      <c r="BW375" s="243"/>
      <c r="BX375" s="243"/>
      <c r="BY375" s="243"/>
      <c r="BZ375" s="243"/>
    </row>
    <row r="376" spans="1:78" s="6" customFormat="1" ht="14.4" x14ac:dyDescent="0.3">
      <c r="A376" s="207"/>
      <c r="B376" s="355"/>
      <c r="C376" s="336"/>
      <c r="D376" s="356">
        <v>0</v>
      </c>
      <c r="E376" s="368">
        <v>0</v>
      </c>
      <c r="F376" s="337"/>
      <c r="G376" s="337"/>
      <c r="H376" s="337"/>
      <c r="I376" s="337"/>
      <c r="J376" s="337"/>
      <c r="K376" s="337"/>
      <c r="L376" s="337"/>
      <c r="M376" s="337"/>
      <c r="N376" s="337"/>
      <c r="O376" s="337"/>
      <c r="P376" s="337"/>
      <c r="Q376" s="337"/>
      <c r="R376" s="337"/>
      <c r="S376" s="337"/>
      <c r="T376" s="337"/>
      <c r="U376" s="337"/>
      <c r="V376" s="337"/>
      <c r="W376" s="337"/>
      <c r="X376" s="337"/>
      <c r="Y376" s="337"/>
      <c r="Z376" s="337"/>
      <c r="AA376" s="337"/>
      <c r="AB376" s="337"/>
      <c r="AC376" s="337"/>
      <c r="AD376" s="337"/>
      <c r="AE376" s="337"/>
      <c r="AF376" s="337"/>
      <c r="AG376" s="337"/>
      <c r="AH376" s="337"/>
      <c r="AI376" s="337"/>
      <c r="AJ376" s="337"/>
      <c r="AK376" s="337"/>
      <c r="AL376" s="337"/>
      <c r="AM376" s="337"/>
      <c r="AN376" s="337"/>
      <c r="AO376" s="337"/>
      <c r="AP376" s="337"/>
      <c r="AQ376" s="337"/>
      <c r="AR376" s="337"/>
      <c r="AS376" s="337"/>
      <c r="AT376" s="337"/>
      <c r="AU376" s="337"/>
      <c r="AV376" s="337"/>
      <c r="AW376" s="337"/>
      <c r="AX376" s="337"/>
      <c r="AY376" s="337"/>
      <c r="AZ376" s="337"/>
      <c r="BA376" s="337"/>
      <c r="BB376" s="337"/>
      <c r="BC376" s="337"/>
      <c r="BD376" s="337"/>
      <c r="BE376" s="65"/>
      <c r="BF376" s="65"/>
      <c r="BG376" s="342">
        <f t="shared" si="44"/>
        <v>0</v>
      </c>
      <c r="BH376" s="357">
        <f t="shared" si="45"/>
        <v>0</v>
      </c>
      <c r="BI376" s="207">
        <v>900</v>
      </c>
      <c r="BJ376" s="207">
        <v>350</v>
      </c>
      <c r="BK376" s="217"/>
      <c r="BL376" s="218"/>
      <c r="BM376" s="226"/>
      <c r="BN376" s="142"/>
      <c r="BO376" s="124">
        <f t="shared" si="46"/>
        <v>0</v>
      </c>
      <c r="BP376" s="123">
        <v>0</v>
      </c>
      <c r="BQ376" s="123">
        <v>0</v>
      </c>
      <c r="BR376" s="125">
        <f t="shared" si="47"/>
        <v>0</v>
      </c>
      <c r="BS376" s="107"/>
      <c r="BV376" s="243"/>
      <c r="BW376" s="243"/>
      <c r="BX376" s="243"/>
      <c r="BY376" s="243"/>
      <c r="BZ376" s="243"/>
    </row>
    <row r="377" spans="1:78" s="6" customFormat="1" ht="14.4" x14ac:dyDescent="0.3">
      <c r="A377" s="207"/>
      <c r="B377" s="355"/>
      <c r="C377" s="336"/>
      <c r="D377" s="356">
        <v>0</v>
      </c>
      <c r="E377" s="368">
        <v>0</v>
      </c>
      <c r="F377" s="337"/>
      <c r="G377" s="337"/>
      <c r="H377" s="337"/>
      <c r="I377" s="337"/>
      <c r="J377" s="337"/>
      <c r="K377" s="337"/>
      <c r="L377" s="337"/>
      <c r="M377" s="337"/>
      <c r="N377" s="337"/>
      <c r="O377" s="337"/>
      <c r="P377" s="337"/>
      <c r="Q377" s="337"/>
      <c r="R377" s="337"/>
      <c r="S377" s="337"/>
      <c r="T377" s="337"/>
      <c r="U377" s="337"/>
      <c r="V377" s="337"/>
      <c r="W377" s="337"/>
      <c r="X377" s="337"/>
      <c r="Y377" s="337"/>
      <c r="Z377" s="337"/>
      <c r="AA377" s="337"/>
      <c r="AB377" s="337"/>
      <c r="AC377" s="337"/>
      <c r="AD377" s="337"/>
      <c r="AE377" s="337"/>
      <c r="AF377" s="337"/>
      <c r="AG377" s="337"/>
      <c r="AH377" s="337"/>
      <c r="AI377" s="337"/>
      <c r="AJ377" s="337"/>
      <c r="AK377" s="337"/>
      <c r="AL377" s="337"/>
      <c r="AM377" s="337"/>
      <c r="AN377" s="337"/>
      <c r="AO377" s="337"/>
      <c r="AP377" s="337"/>
      <c r="AQ377" s="337"/>
      <c r="AR377" s="337"/>
      <c r="AS377" s="337"/>
      <c r="AT377" s="337"/>
      <c r="AU377" s="337"/>
      <c r="AV377" s="337"/>
      <c r="AW377" s="337"/>
      <c r="AX377" s="337"/>
      <c r="AY377" s="337"/>
      <c r="AZ377" s="337"/>
      <c r="BA377" s="337"/>
      <c r="BB377" s="337"/>
      <c r="BC377" s="337"/>
      <c r="BD377" s="337"/>
      <c r="BE377" s="65"/>
      <c r="BF377" s="65"/>
      <c r="BG377" s="342">
        <f t="shared" si="44"/>
        <v>0</v>
      </c>
      <c r="BH377" s="357">
        <f t="shared" si="45"/>
        <v>0</v>
      </c>
      <c r="BI377" s="207">
        <v>900</v>
      </c>
      <c r="BJ377" s="207">
        <v>350</v>
      </c>
      <c r="BK377" s="217"/>
      <c r="BL377" s="218"/>
      <c r="BM377" s="226"/>
      <c r="BN377" s="142"/>
      <c r="BO377" s="124">
        <f t="shared" si="46"/>
        <v>0</v>
      </c>
      <c r="BP377" s="123">
        <v>0</v>
      </c>
      <c r="BQ377" s="123">
        <v>0</v>
      </c>
      <c r="BR377" s="125">
        <f t="shared" si="47"/>
        <v>0</v>
      </c>
      <c r="BS377" s="107"/>
      <c r="BV377" s="243"/>
      <c r="BW377" s="243"/>
      <c r="BX377" s="243"/>
      <c r="BY377" s="243"/>
      <c r="BZ377" s="243"/>
    </row>
    <row r="378" spans="1:78" s="6" customFormat="1" ht="14.4" x14ac:dyDescent="0.3">
      <c r="A378" s="207"/>
      <c r="B378" s="355"/>
      <c r="C378" s="336"/>
      <c r="D378" s="356">
        <v>0</v>
      </c>
      <c r="E378" s="368">
        <v>0</v>
      </c>
      <c r="F378" s="337"/>
      <c r="G378" s="337"/>
      <c r="H378" s="337"/>
      <c r="I378" s="337"/>
      <c r="J378" s="337"/>
      <c r="K378" s="337"/>
      <c r="L378" s="337"/>
      <c r="M378" s="337"/>
      <c r="N378" s="337"/>
      <c r="O378" s="337"/>
      <c r="P378" s="337"/>
      <c r="Q378" s="337"/>
      <c r="R378" s="337"/>
      <c r="S378" s="337"/>
      <c r="T378" s="337"/>
      <c r="U378" s="337"/>
      <c r="V378" s="337"/>
      <c r="W378" s="337"/>
      <c r="X378" s="337"/>
      <c r="Y378" s="337"/>
      <c r="Z378" s="337"/>
      <c r="AA378" s="337"/>
      <c r="AB378" s="337"/>
      <c r="AC378" s="337"/>
      <c r="AD378" s="337"/>
      <c r="AE378" s="337"/>
      <c r="AF378" s="337"/>
      <c r="AG378" s="337"/>
      <c r="AH378" s="337"/>
      <c r="AI378" s="337"/>
      <c r="AJ378" s="337"/>
      <c r="AK378" s="337"/>
      <c r="AL378" s="337"/>
      <c r="AM378" s="337"/>
      <c r="AN378" s="337"/>
      <c r="AO378" s="337"/>
      <c r="AP378" s="337"/>
      <c r="AQ378" s="337"/>
      <c r="AR378" s="337"/>
      <c r="AS378" s="337"/>
      <c r="AT378" s="337"/>
      <c r="AU378" s="337"/>
      <c r="AV378" s="337"/>
      <c r="AW378" s="337"/>
      <c r="AX378" s="337"/>
      <c r="AY378" s="337"/>
      <c r="AZ378" s="337"/>
      <c r="BA378" s="337"/>
      <c r="BB378" s="337"/>
      <c r="BC378" s="337"/>
      <c r="BD378" s="337"/>
      <c r="BE378" s="65"/>
      <c r="BF378" s="65"/>
      <c r="BG378" s="342">
        <f t="shared" si="44"/>
        <v>0</v>
      </c>
      <c r="BH378" s="357">
        <f t="shared" si="45"/>
        <v>0</v>
      </c>
      <c r="BI378" s="207">
        <v>900</v>
      </c>
      <c r="BJ378" s="207">
        <v>350</v>
      </c>
      <c r="BK378" s="217"/>
      <c r="BL378" s="218"/>
      <c r="BM378" s="226"/>
      <c r="BN378" s="142"/>
      <c r="BO378" s="124">
        <f t="shared" si="46"/>
        <v>0</v>
      </c>
      <c r="BP378" s="123">
        <v>0</v>
      </c>
      <c r="BQ378" s="123">
        <v>0</v>
      </c>
      <c r="BR378" s="125">
        <f t="shared" si="47"/>
        <v>0</v>
      </c>
      <c r="BS378" s="107"/>
      <c r="BV378" s="243"/>
      <c r="BW378" s="243"/>
      <c r="BX378" s="243"/>
      <c r="BY378" s="243"/>
      <c r="BZ378" s="243"/>
    </row>
    <row r="379" spans="1:78" s="6" customFormat="1" ht="14.4" x14ac:dyDescent="0.3">
      <c r="A379" s="207"/>
      <c r="B379" s="355"/>
      <c r="C379" s="336"/>
      <c r="D379" s="356">
        <v>0</v>
      </c>
      <c r="E379" s="368">
        <v>0</v>
      </c>
      <c r="F379" s="337"/>
      <c r="G379" s="337"/>
      <c r="H379" s="337"/>
      <c r="I379" s="337"/>
      <c r="J379" s="337"/>
      <c r="K379" s="337"/>
      <c r="L379" s="337"/>
      <c r="M379" s="337"/>
      <c r="N379" s="337"/>
      <c r="O379" s="337"/>
      <c r="P379" s="337"/>
      <c r="Q379" s="337"/>
      <c r="R379" s="337"/>
      <c r="S379" s="337"/>
      <c r="T379" s="337"/>
      <c r="U379" s="337"/>
      <c r="V379" s="337"/>
      <c r="W379" s="337"/>
      <c r="X379" s="337"/>
      <c r="Y379" s="337"/>
      <c r="Z379" s="337"/>
      <c r="AA379" s="337"/>
      <c r="AB379" s="337"/>
      <c r="AC379" s="337"/>
      <c r="AD379" s="337"/>
      <c r="AE379" s="337"/>
      <c r="AF379" s="337"/>
      <c r="AG379" s="337"/>
      <c r="AH379" s="337"/>
      <c r="AI379" s="337"/>
      <c r="AJ379" s="337"/>
      <c r="AK379" s="337"/>
      <c r="AL379" s="337"/>
      <c r="AM379" s="337"/>
      <c r="AN379" s="337"/>
      <c r="AO379" s="337"/>
      <c r="AP379" s="337"/>
      <c r="AQ379" s="337"/>
      <c r="AR379" s="337"/>
      <c r="AS379" s="337"/>
      <c r="AT379" s="337"/>
      <c r="AU379" s="337"/>
      <c r="AV379" s="337"/>
      <c r="AW379" s="337"/>
      <c r="AX379" s="337"/>
      <c r="AY379" s="337"/>
      <c r="AZ379" s="337"/>
      <c r="BA379" s="337"/>
      <c r="BB379" s="337"/>
      <c r="BC379" s="337"/>
      <c r="BD379" s="337"/>
      <c r="BE379" s="65"/>
      <c r="BF379" s="65"/>
      <c r="BG379" s="342">
        <f t="shared" si="44"/>
        <v>0</v>
      </c>
      <c r="BH379" s="357">
        <f t="shared" si="45"/>
        <v>0</v>
      </c>
      <c r="BI379" s="207">
        <v>900</v>
      </c>
      <c r="BJ379" s="207">
        <v>350</v>
      </c>
      <c r="BK379" s="217"/>
      <c r="BL379" s="218"/>
      <c r="BM379" s="226"/>
      <c r="BN379" s="142"/>
      <c r="BO379" s="124">
        <f t="shared" si="46"/>
        <v>0</v>
      </c>
      <c r="BP379" s="123">
        <v>0</v>
      </c>
      <c r="BQ379" s="123">
        <v>0</v>
      </c>
      <c r="BR379" s="125">
        <f t="shared" si="47"/>
        <v>0</v>
      </c>
      <c r="BS379" s="107"/>
      <c r="BV379" s="243"/>
      <c r="BW379" s="243"/>
      <c r="BX379" s="243"/>
      <c r="BY379" s="243"/>
      <c r="BZ379" s="243"/>
    </row>
    <row r="380" spans="1:78" s="6" customFormat="1" ht="14.4" x14ac:dyDescent="0.3">
      <c r="A380" s="207"/>
      <c r="B380" s="355"/>
      <c r="C380" s="336"/>
      <c r="D380" s="356">
        <v>0</v>
      </c>
      <c r="E380" s="368">
        <v>0</v>
      </c>
      <c r="F380" s="337"/>
      <c r="G380" s="337"/>
      <c r="H380" s="337"/>
      <c r="I380" s="337"/>
      <c r="J380" s="337"/>
      <c r="K380" s="337"/>
      <c r="L380" s="337"/>
      <c r="M380" s="337"/>
      <c r="N380" s="337"/>
      <c r="O380" s="337"/>
      <c r="P380" s="337"/>
      <c r="Q380" s="337"/>
      <c r="R380" s="337"/>
      <c r="S380" s="337"/>
      <c r="T380" s="337"/>
      <c r="U380" s="337"/>
      <c r="V380" s="337"/>
      <c r="W380" s="337"/>
      <c r="X380" s="337"/>
      <c r="Y380" s="337"/>
      <c r="Z380" s="337"/>
      <c r="AA380" s="337"/>
      <c r="AB380" s="337"/>
      <c r="AC380" s="337"/>
      <c r="AD380" s="337"/>
      <c r="AE380" s="337"/>
      <c r="AF380" s="337"/>
      <c r="AG380" s="337"/>
      <c r="AH380" s="337"/>
      <c r="AI380" s="337"/>
      <c r="AJ380" s="337"/>
      <c r="AK380" s="337"/>
      <c r="AL380" s="337"/>
      <c r="AM380" s="337"/>
      <c r="AN380" s="337"/>
      <c r="AO380" s="337"/>
      <c r="AP380" s="337"/>
      <c r="AQ380" s="337"/>
      <c r="AR380" s="337"/>
      <c r="AS380" s="337"/>
      <c r="AT380" s="337"/>
      <c r="AU380" s="337"/>
      <c r="AV380" s="337"/>
      <c r="AW380" s="337"/>
      <c r="AX380" s="337"/>
      <c r="AY380" s="337"/>
      <c r="AZ380" s="337"/>
      <c r="BA380" s="337"/>
      <c r="BB380" s="337"/>
      <c r="BC380" s="337"/>
      <c r="BD380" s="337"/>
      <c r="BE380" s="65"/>
      <c r="BF380" s="65"/>
      <c r="BG380" s="342">
        <f t="shared" si="44"/>
        <v>0</v>
      </c>
      <c r="BH380" s="357">
        <f t="shared" si="45"/>
        <v>0</v>
      </c>
      <c r="BI380" s="207">
        <v>900</v>
      </c>
      <c r="BJ380" s="207">
        <v>350</v>
      </c>
      <c r="BK380" s="217"/>
      <c r="BL380" s="218"/>
      <c r="BM380" s="226"/>
      <c r="BN380" s="142"/>
      <c r="BO380" s="124">
        <f t="shared" si="46"/>
        <v>0</v>
      </c>
      <c r="BP380" s="123">
        <v>0</v>
      </c>
      <c r="BQ380" s="123">
        <v>0</v>
      </c>
      <c r="BR380" s="125">
        <f t="shared" si="47"/>
        <v>0</v>
      </c>
      <c r="BS380" s="107"/>
      <c r="BV380" s="243"/>
      <c r="BW380" s="243"/>
      <c r="BX380" s="243"/>
      <c r="BY380" s="243"/>
      <c r="BZ380" s="243"/>
    </row>
    <row r="381" spans="1:78" s="6" customFormat="1" ht="14.4" x14ac:dyDescent="0.3">
      <c r="A381" s="207"/>
      <c r="B381" s="355"/>
      <c r="C381" s="336"/>
      <c r="D381" s="356">
        <v>0</v>
      </c>
      <c r="E381" s="368">
        <v>0</v>
      </c>
      <c r="F381" s="337"/>
      <c r="G381" s="337"/>
      <c r="H381" s="337"/>
      <c r="I381" s="337"/>
      <c r="J381" s="337"/>
      <c r="K381" s="337"/>
      <c r="L381" s="337"/>
      <c r="M381" s="337"/>
      <c r="N381" s="337"/>
      <c r="O381" s="337"/>
      <c r="P381" s="337"/>
      <c r="Q381" s="337"/>
      <c r="R381" s="337"/>
      <c r="S381" s="337"/>
      <c r="T381" s="337"/>
      <c r="U381" s="337"/>
      <c r="V381" s="337"/>
      <c r="W381" s="337"/>
      <c r="X381" s="337"/>
      <c r="Y381" s="337"/>
      <c r="Z381" s="337"/>
      <c r="AA381" s="337"/>
      <c r="AB381" s="337"/>
      <c r="AC381" s="337"/>
      <c r="AD381" s="337"/>
      <c r="AE381" s="337"/>
      <c r="AF381" s="337"/>
      <c r="AG381" s="337"/>
      <c r="AH381" s="337"/>
      <c r="AI381" s="337"/>
      <c r="AJ381" s="337"/>
      <c r="AK381" s="337"/>
      <c r="AL381" s="337"/>
      <c r="AM381" s="337"/>
      <c r="AN381" s="337"/>
      <c r="AO381" s="337"/>
      <c r="AP381" s="337"/>
      <c r="AQ381" s="337"/>
      <c r="AR381" s="337"/>
      <c r="AS381" s="337"/>
      <c r="AT381" s="337"/>
      <c r="AU381" s="337"/>
      <c r="AV381" s="337"/>
      <c r="AW381" s="337"/>
      <c r="AX381" s="337"/>
      <c r="AY381" s="337"/>
      <c r="AZ381" s="337"/>
      <c r="BA381" s="337"/>
      <c r="BB381" s="337"/>
      <c r="BC381" s="337"/>
      <c r="BD381" s="337"/>
      <c r="BE381" s="65"/>
      <c r="BF381" s="65"/>
      <c r="BG381" s="342">
        <f t="shared" si="44"/>
        <v>0</v>
      </c>
      <c r="BH381" s="357">
        <f t="shared" si="45"/>
        <v>0</v>
      </c>
      <c r="BI381" s="207">
        <v>900</v>
      </c>
      <c r="BJ381" s="207">
        <v>350</v>
      </c>
      <c r="BK381" s="217"/>
      <c r="BL381" s="218"/>
      <c r="BM381" s="226"/>
      <c r="BN381" s="142"/>
      <c r="BO381" s="124">
        <f t="shared" si="46"/>
        <v>0</v>
      </c>
      <c r="BP381" s="123">
        <v>0</v>
      </c>
      <c r="BQ381" s="123">
        <v>0</v>
      </c>
      <c r="BR381" s="125">
        <f t="shared" si="47"/>
        <v>0</v>
      </c>
      <c r="BS381" s="107"/>
      <c r="BV381" s="243"/>
      <c r="BW381" s="243"/>
      <c r="BX381" s="243"/>
      <c r="BY381" s="243"/>
      <c r="BZ381" s="243"/>
    </row>
    <row r="382" spans="1:78" s="6" customFormat="1" ht="15" customHeight="1" x14ac:dyDescent="0.3">
      <c r="A382" s="186"/>
      <c r="B382" s="355"/>
      <c r="C382" s="336"/>
      <c r="D382" s="356">
        <v>0</v>
      </c>
      <c r="E382" s="368">
        <v>0</v>
      </c>
      <c r="F382" s="337"/>
      <c r="G382" s="337"/>
      <c r="H382" s="337"/>
      <c r="I382" s="337"/>
      <c r="J382" s="337"/>
      <c r="K382" s="337"/>
      <c r="L382" s="337"/>
      <c r="M382" s="337"/>
      <c r="N382" s="337"/>
      <c r="O382" s="337"/>
      <c r="P382" s="337"/>
      <c r="Q382" s="337"/>
      <c r="R382" s="337"/>
      <c r="S382" s="337"/>
      <c r="T382" s="337"/>
      <c r="U382" s="337"/>
      <c r="V382" s="337"/>
      <c r="W382" s="337"/>
      <c r="X382" s="337"/>
      <c r="Y382" s="337"/>
      <c r="Z382" s="337"/>
      <c r="AA382" s="337"/>
      <c r="AB382" s="337"/>
      <c r="AC382" s="337"/>
      <c r="AD382" s="337"/>
      <c r="AE382" s="337"/>
      <c r="AF382" s="337"/>
      <c r="AG382" s="337"/>
      <c r="AH382" s="337"/>
      <c r="AI382" s="337"/>
      <c r="AJ382" s="337"/>
      <c r="AK382" s="337"/>
      <c r="AL382" s="337"/>
      <c r="AM382" s="337"/>
      <c r="AN382" s="337"/>
      <c r="AO382" s="337"/>
      <c r="AP382" s="337"/>
      <c r="AQ382" s="337"/>
      <c r="AR382" s="337"/>
      <c r="AS382" s="337"/>
      <c r="AT382" s="337"/>
      <c r="AU382" s="337"/>
      <c r="AV382" s="337"/>
      <c r="AW382" s="337"/>
      <c r="AX382" s="337"/>
      <c r="AY382" s="337"/>
      <c r="AZ382" s="337"/>
      <c r="BA382" s="337"/>
      <c r="BB382" s="337"/>
      <c r="BC382" s="337"/>
      <c r="BD382" s="337"/>
      <c r="BE382" s="65"/>
      <c r="BF382" s="65"/>
      <c r="BG382" s="342">
        <f t="shared" si="44"/>
        <v>0</v>
      </c>
      <c r="BH382" s="357">
        <f t="shared" si="45"/>
        <v>0</v>
      </c>
      <c r="BI382" s="207">
        <v>900</v>
      </c>
      <c r="BJ382" s="207">
        <v>350</v>
      </c>
      <c r="BK382" s="217"/>
      <c r="BL382" s="218"/>
      <c r="BM382" s="226"/>
      <c r="BN382" s="142"/>
      <c r="BO382" s="124">
        <f t="shared" si="46"/>
        <v>0</v>
      </c>
      <c r="BP382" s="123">
        <v>0</v>
      </c>
      <c r="BQ382" s="123">
        <v>0</v>
      </c>
      <c r="BR382" s="125">
        <f t="shared" si="47"/>
        <v>0</v>
      </c>
      <c r="BS382" s="107"/>
      <c r="BV382" s="243"/>
      <c r="BW382" s="243"/>
      <c r="BX382" s="243"/>
      <c r="BY382" s="243"/>
      <c r="BZ382" s="243"/>
    </row>
    <row r="383" spans="1:78" s="6" customFormat="1" ht="15" hidden="1" customHeight="1" x14ac:dyDescent="0.3">
      <c r="A383" s="130"/>
      <c r="B383" s="355"/>
      <c r="C383" s="336"/>
      <c r="D383" s="356">
        <v>0</v>
      </c>
      <c r="E383" s="368">
        <v>0</v>
      </c>
      <c r="F383" s="337"/>
      <c r="G383" s="337"/>
      <c r="H383" s="337"/>
      <c r="I383" s="337"/>
      <c r="J383" s="337"/>
      <c r="K383" s="337"/>
      <c r="L383" s="337"/>
      <c r="M383" s="337"/>
      <c r="N383" s="337"/>
      <c r="O383" s="337"/>
      <c r="P383" s="337"/>
      <c r="Q383" s="337"/>
      <c r="R383" s="337"/>
      <c r="S383" s="337"/>
      <c r="T383" s="337"/>
      <c r="U383" s="337"/>
      <c r="V383" s="337"/>
      <c r="W383" s="337"/>
      <c r="X383" s="337"/>
      <c r="Y383" s="337"/>
      <c r="Z383" s="337"/>
      <c r="AA383" s="337"/>
      <c r="AB383" s="337"/>
      <c r="AC383" s="337"/>
      <c r="AD383" s="337"/>
      <c r="AE383" s="337"/>
      <c r="AF383" s="337"/>
      <c r="AG383" s="337"/>
      <c r="AH383" s="337"/>
      <c r="AI383" s="337"/>
      <c r="AJ383" s="337"/>
      <c r="AK383" s="337"/>
      <c r="AL383" s="337"/>
      <c r="AM383" s="337"/>
      <c r="AN383" s="337"/>
      <c r="AO383" s="337"/>
      <c r="AP383" s="337"/>
      <c r="AQ383" s="337"/>
      <c r="AR383" s="337"/>
      <c r="AS383" s="337"/>
      <c r="AT383" s="337"/>
      <c r="AU383" s="337"/>
      <c r="AV383" s="337"/>
      <c r="AW383" s="337"/>
      <c r="AX383" s="337"/>
      <c r="AY383" s="337"/>
      <c r="AZ383" s="337"/>
      <c r="BA383" s="337"/>
      <c r="BB383" s="337"/>
      <c r="BC383" s="337"/>
      <c r="BD383" s="337"/>
      <c r="BE383" s="65"/>
      <c r="BF383" s="65"/>
      <c r="BG383" s="342">
        <f t="shared" si="44"/>
        <v>0</v>
      </c>
      <c r="BH383" s="357">
        <f t="shared" si="45"/>
        <v>0</v>
      </c>
      <c r="BI383" s="207">
        <v>900</v>
      </c>
      <c r="BJ383" s="207">
        <v>350</v>
      </c>
      <c r="BK383" s="217"/>
      <c r="BL383" s="218"/>
      <c r="BM383" s="226"/>
      <c r="BN383" s="142"/>
      <c r="BO383" s="124">
        <f t="shared" si="46"/>
        <v>0</v>
      </c>
      <c r="BP383" s="123">
        <v>0</v>
      </c>
      <c r="BQ383" s="123">
        <v>0</v>
      </c>
      <c r="BR383" s="125">
        <f t="shared" si="47"/>
        <v>0</v>
      </c>
      <c r="BS383" s="107"/>
      <c r="BV383" s="243"/>
      <c r="BW383" s="243"/>
      <c r="BX383" s="243"/>
      <c r="BY383" s="243"/>
      <c r="BZ383" s="243"/>
    </row>
    <row r="384" spans="1:78" s="6" customFormat="1" ht="15" hidden="1" customHeight="1" x14ac:dyDescent="0.3">
      <c r="A384" s="130"/>
      <c r="B384" s="355"/>
      <c r="C384" s="336"/>
      <c r="D384" s="356">
        <v>0</v>
      </c>
      <c r="E384" s="368">
        <v>0</v>
      </c>
      <c r="F384" s="337"/>
      <c r="G384" s="337"/>
      <c r="H384" s="337"/>
      <c r="I384" s="337"/>
      <c r="J384" s="337"/>
      <c r="K384" s="337"/>
      <c r="L384" s="337"/>
      <c r="M384" s="337"/>
      <c r="N384" s="337"/>
      <c r="O384" s="337"/>
      <c r="P384" s="337"/>
      <c r="Q384" s="337"/>
      <c r="R384" s="337"/>
      <c r="S384" s="337"/>
      <c r="T384" s="337"/>
      <c r="U384" s="337"/>
      <c r="V384" s="337"/>
      <c r="W384" s="337"/>
      <c r="X384" s="337"/>
      <c r="Y384" s="337"/>
      <c r="Z384" s="337"/>
      <c r="AA384" s="337"/>
      <c r="AB384" s="337"/>
      <c r="AC384" s="337"/>
      <c r="AD384" s="337"/>
      <c r="AE384" s="337"/>
      <c r="AF384" s="337"/>
      <c r="AG384" s="337"/>
      <c r="AH384" s="337"/>
      <c r="AI384" s="337"/>
      <c r="AJ384" s="337"/>
      <c r="AK384" s="337"/>
      <c r="AL384" s="337"/>
      <c r="AM384" s="337"/>
      <c r="AN384" s="337"/>
      <c r="AO384" s="337"/>
      <c r="AP384" s="337"/>
      <c r="AQ384" s="337"/>
      <c r="AR384" s="337"/>
      <c r="AS384" s="337"/>
      <c r="AT384" s="337"/>
      <c r="AU384" s="337"/>
      <c r="AV384" s="337"/>
      <c r="AW384" s="337"/>
      <c r="AX384" s="337"/>
      <c r="AY384" s="337"/>
      <c r="AZ384" s="337"/>
      <c r="BA384" s="337"/>
      <c r="BB384" s="337"/>
      <c r="BC384" s="337"/>
      <c r="BD384" s="337"/>
      <c r="BE384" s="65"/>
      <c r="BF384" s="65"/>
      <c r="BG384" s="342">
        <f t="shared" si="44"/>
        <v>0</v>
      </c>
      <c r="BH384" s="357">
        <f t="shared" si="45"/>
        <v>0</v>
      </c>
      <c r="BI384" s="207">
        <v>900</v>
      </c>
      <c r="BJ384" s="207">
        <v>350</v>
      </c>
      <c r="BK384" s="217"/>
      <c r="BL384" s="218"/>
      <c r="BM384" s="226"/>
      <c r="BN384" s="142"/>
      <c r="BO384" s="124">
        <f t="shared" si="46"/>
        <v>0</v>
      </c>
      <c r="BP384" s="123">
        <v>0</v>
      </c>
      <c r="BQ384" s="123">
        <v>0</v>
      </c>
      <c r="BR384" s="125">
        <f t="shared" si="47"/>
        <v>0</v>
      </c>
      <c r="BS384" s="107"/>
      <c r="BV384" s="243"/>
      <c r="BW384" s="243"/>
      <c r="BX384" s="243"/>
      <c r="BY384" s="243"/>
      <c r="BZ384" s="243"/>
    </row>
    <row r="385" spans="1:78" s="6" customFormat="1" ht="15" hidden="1" customHeight="1" x14ac:dyDescent="0.3">
      <c r="A385" s="130"/>
      <c r="B385" s="355"/>
      <c r="C385" s="336"/>
      <c r="D385" s="356">
        <v>0</v>
      </c>
      <c r="E385" s="368">
        <v>0</v>
      </c>
      <c r="F385" s="337"/>
      <c r="G385" s="337"/>
      <c r="H385" s="337"/>
      <c r="I385" s="337"/>
      <c r="J385" s="337"/>
      <c r="K385" s="337"/>
      <c r="L385" s="337"/>
      <c r="M385" s="337"/>
      <c r="N385" s="337"/>
      <c r="O385" s="337"/>
      <c r="P385" s="337"/>
      <c r="Q385" s="337"/>
      <c r="R385" s="337"/>
      <c r="S385" s="337"/>
      <c r="T385" s="337"/>
      <c r="U385" s="337"/>
      <c r="V385" s="337"/>
      <c r="W385" s="337"/>
      <c r="X385" s="337"/>
      <c r="Y385" s="337"/>
      <c r="Z385" s="337"/>
      <c r="AA385" s="337"/>
      <c r="AB385" s="337"/>
      <c r="AC385" s="337"/>
      <c r="AD385" s="337"/>
      <c r="AE385" s="337"/>
      <c r="AF385" s="337"/>
      <c r="AG385" s="337"/>
      <c r="AH385" s="337"/>
      <c r="AI385" s="337"/>
      <c r="AJ385" s="337"/>
      <c r="AK385" s="337"/>
      <c r="AL385" s="337"/>
      <c r="AM385" s="337"/>
      <c r="AN385" s="337"/>
      <c r="AO385" s="337"/>
      <c r="AP385" s="337"/>
      <c r="AQ385" s="337"/>
      <c r="AR385" s="337"/>
      <c r="AS385" s="337"/>
      <c r="AT385" s="337"/>
      <c r="AU385" s="337"/>
      <c r="AV385" s="337"/>
      <c r="AW385" s="337"/>
      <c r="AX385" s="337"/>
      <c r="AY385" s="337"/>
      <c r="AZ385" s="337"/>
      <c r="BA385" s="337"/>
      <c r="BB385" s="337"/>
      <c r="BC385" s="337"/>
      <c r="BD385" s="337"/>
      <c r="BE385" s="65"/>
      <c r="BF385" s="65"/>
      <c r="BG385" s="342">
        <f t="shared" si="44"/>
        <v>0</v>
      </c>
      <c r="BH385" s="357">
        <f t="shared" si="45"/>
        <v>0</v>
      </c>
      <c r="BI385" s="207">
        <v>900</v>
      </c>
      <c r="BJ385" s="207">
        <v>350</v>
      </c>
      <c r="BK385" s="217"/>
      <c r="BL385" s="218"/>
      <c r="BM385" s="226"/>
      <c r="BN385" s="142"/>
      <c r="BO385" s="124">
        <f t="shared" si="46"/>
        <v>0</v>
      </c>
      <c r="BP385" s="123">
        <v>0</v>
      </c>
      <c r="BQ385" s="123">
        <v>0</v>
      </c>
      <c r="BR385" s="125">
        <f t="shared" si="47"/>
        <v>0</v>
      </c>
      <c r="BS385" s="107"/>
      <c r="BV385" s="243"/>
      <c r="BW385" s="243"/>
      <c r="BX385" s="243"/>
      <c r="BY385" s="243"/>
      <c r="BZ385" s="243"/>
    </row>
    <row r="386" spans="1:78" s="6" customFormat="1" ht="15" hidden="1" customHeight="1" x14ac:dyDescent="0.3">
      <c r="A386" s="130"/>
      <c r="B386" s="355"/>
      <c r="C386" s="336"/>
      <c r="D386" s="356">
        <v>0</v>
      </c>
      <c r="E386" s="368">
        <v>0</v>
      </c>
      <c r="F386" s="337"/>
      <c r="G386" s="337"/>
      <c r="H386" s="337"/>
      <c r="I386" s="337"/>
      <c r="J386" s="337"/>
      <c r="K386" s="337"/>
      <c r="L386" s="337"/>
      <c r="M386" s="337"/>
      <c r="N386" s="337"/>
      <c r="O386" s="337"/>
      <c r="P386" s="337"/>
      <c r="Q386" s="337"/>
      <c r="R386" s="337"/>
      <c r="S386" s="337"/>
      <c r="T386" s="337"/>
      <c r="U386" s="337"/>
      <c r="V386" s="337"/>
      <c r="W386" s="337"/>
      <c r="X386" s="337"/>
      <c r="Y386" s="337"/>
      <c r="Z386" s="337"/>
      <c r="AA386" s="337"/>
      <c r="AB386" s="337"/>
      <c r="AC386" s="337"/>
      <c r="AD386" s="337"/>
      <c r="AE386" s="337"/>
      <c r="AF386" s="337"/>
      <c r="AG386" s="337"/>
      <c r="AH386" s="337"/>
      <c r="AI386" s="337"/>
      <c r="AJ386" s="337"/>
      <c r="AK386" s="337"/>
      <c r="AL386" s="337"/>
      <c r="AM386" s="337"/>
      <c r="AN386" s="337"/>
      <c r="AO386" s="337"/>
      <c r="AP386" s="337"/>
      <c r="AQ386" s="337"/>
      <c r="AR386" s="337"/>
      <c r="AS386" s="337"/>
      <c r="AT386" s="337"/>
      <c r="AU386" s="337"/>
      <c r="AV386" s="337"/>
      <c r="AW386" s="337"/>
      <c r="AX386" s="337"/>
      <c r="AY386" s="337"/>
      <c r="AZ386" s="337"/>
      <c r="BA386" s="337"/>
      <c r="BB386" s="337"/>
      <c r="BC386" s="337"/>
      <c r="BD386" s="337"/>
      <c r="BE386" s="65"/>
      <c r="BF386" s="65"/>
      <c r="BG386" s="342">
        <f t="shared" si="44"/>
        <v>0</v>
      </c>
      <c r="BH386" s="357">
        <f t="shared" si="45"/>
        <v>0</v>
      </c>
      <c r="BI386" s="207">
        <v>900</v>
      </c>
      <c r="BJ386" s="207">
        <v>350</v>
      </c>
      <c r="BK386" s="217"/>
      <c r="BL386" s="218"/>
      <c r="BM386" s="226"/>
      <c r="BN386" s="142"/>
      <c r="BO386" s="124">
        <f t="shared" si="46"/>
        <v>0</v>
      </c>
      <c r="BP386" s="123">
        <v>0</v>
      </c>
      <c r="BQ386" s="123">
        <v>0</v>
      </c>
      <c r="BR386" s="125">
        <f t="shared" si="47"/>
        <v>0</v>
      </c>
      <c r="BS386" s="107"/>
      <c r="BV386" s="243"/>
      <c r="BW386" s="243"/>
      <c r="BX386" s="243"/>
      <c r="BY386" s="243"/>
      <c r="BZ386" s="243"/>
    </row>
    <row r="387" spans="1:78" s="6" customFormat="1" ht="15" hidden="1" customHeight="1" x14ac:dyDescent="0.3">
      <c r="A387" s="130"/>
      <c r="B387" s="355"/>
      <c r="C387" s="336"/>
      <c r="D387" s="356">
        <v>0</v>
      </c>
      <c r="E387" s="368">
        <v>0</v>
      </c>
      <c r="F387" s="337"/>
      <c r="G387" s="337"/>
      <c r="H387" s="337"/>
      <c r="I387" s="337"/>
      <c r="J387" s="337"/>
      <c r="K387" s="337"/>
      <c r="L387" s="337"/>
      <c r="M387" s="337"/>
      <c r="N387" s="337"/>
      <c r="O387" s="337"/>
      <c r="P387" s="337"/>
      <c r="Q387" s="337"/>
      <c r="R387" s="337"/>
      <c r="S387" s="337"/>
      <c r="T387" s="337"/>
      <c r="U387" s="337"/>
      <c r="V387" s="337"/>
      <c r="W387" s="337"/>
      <c r="X387" s="337"/>
      <c r="Y387" s="337"/>
      <c r="Z387" s="337"/>
      <c r="AA387" s="337"/>
      <c r="AB387" s="337"/>
      <c r="AC387" s="337"/>
      <c r="AD387" s="337"/>
      <c r="AE387" s="337"/>
      <c r="AF387" s="337"/>
      <c r="AG387" s="337"/>
      <c r="AH387" s="337"/>
      <c r="AI387" s="337"/>
      <c r="AJ387" s="337"/>
      <c r="AK387" s="337"/>
      <c r="AL387" s="337"/>
      <c r="AM387" s="337"/>
      <c r="AN387" s="337"/>
      <c r="AO387" s="337"/>
      <c r="AP387" s="337"/>
      <c r="AQ387" s="337"/>
      <c r="AR387" s="337"/>
      <c r="AS387" s="337"/>
      <c r="AT387" s="337"/>
      <c r="AU387" s="337"/>
      <c r="AV387" s="337"/>
      <c r="AW387" s="337"/>
      <c r="AX387" s="337"/>
      <c r="AY387" s="337"/>
      <c r="AZ387" s="337"/>
      <c r="BA387" s="337"/>
      <c r="BB387" s="337"/>
      <c r="BC387" s="337"/>
      <c r="BD387" s="337"/>
      <c r="BE387" s="65"/>
      <c r="BF387" s="65"/>
      <c r="BG387" s="342">
        <f t="shared" si="44"/>
        <v>0</v>
      </c>
      <c r="BH387" s="357">
        <f t="shared" si="45"/>
        <v>0</v>
      </c>
      <c r="BI387" s="207">
        <v>900</v>
      </c>
      <c r="BJ387" s="207">
        <v>350</v>
      </c>
      <c r="BK387" s="217"/>
      <c r="BL387" s="218"/>
      <c r="BM387" s="226"/>
      <c r="BN387" s="142"/>
      <c r="BO387" s="124">
        <f t="shared" si="46"/>
        <v>0</v>
      </c>
      <c r="BP387" s="123">
        <v>0</v>
      </c>
      <c r="BQ387" s="123">
        <v>0</v>
      </c>
      <c r="BR387" s="125">
        <f t="shared" si="47"/>
        <v>0</v>
      </c>
      <c r="BS387" s="107"/>
      <c r="BV387" s="243"/>
      <c r="BW387" s="243"/>
      <c r="BX387" s="243"/>
      <c r="BY387" s="243"/>
      <c r="BZ387" s="243"/>
    </row>
    <row r="388" spans="1:78" s="6" customFormat="1" ht="15" hidden="1" customHeight="1" x14ac:dyDescent="0.3">
      <c r="A388" s="130"/>
      <c r="B388" s="355"/>
      <c r="C388" s="336"/>
      <c r="D388" s="356">
        <v>0</v>
      </c>
      <c r="E388" s="368">
        <v>0</v>
      </c>
      <c r="F388" s="337"/>
      <c r="G388" s="337"/>
      <c r="H388" s="337"/>
      <c r="I388" s="337"/>
      <c r="J388" s="337"/>
      <c r="K388" s="337"/>
      <c r="L388" s="337"/>
      <c r="M388" s="337"/>
      <c r="N388" s="337"/>
      <c r="O388" s="337"/>
      <c r="P388" s="337"/>
      <c r="Q388" s="337"/>
      <c r="R388" s="337"/>
      <c r="S388" s="337"/>
      <c r="T388" s="337"/>
      <c r="U388" s="337"/>
      <c r="V388" s="337"/>
      <c r="W388" s="337"/>
      <c r="X388" s="337"/>
      <c r="Y388" s="337"/>
      <c r="Z388" s="337"/>
      <c r="AA388" s="337"/>
      <c r="AB388" s="337"/>
      <c r="AC388" s="337"/>
      <c r="AD388" s="337"/>
      <c r="AE388" s="337"/>
      <c r="AF388" s="337"/>
      <c r="AG388" s="337"/>
      <c r="AH388" s="337"/>
      <c r="AI388" s="337"/>
      <c r="AJ388" s="337"/>
      <c r="AK388" s="337"/>
      <c r="AL388" s="337"/>
      <c r="AM388" s="337"/>
      <c r="AN388" s="337"/>
      <c r="AO388" s="337"/>
      <c r="AP388" s="337"/>
      <c r="AQ388" s="337"/>
      <c r="AR388" s="337"/>
      <c r="AS388" s="337"/>
      <c r="AT388" s="337"/>
      <c r="AU388" s="337"/>
      <c r="AV388" s="337"/>
      <c r="AW388" s="337"/>
      <c r="AX388" s="337"/>
      <c r="AY388" s="337"/>
      <c r="AZ388" s="337"/>
      <c r="BA388" s="337"/>
      <c r="BB388" s="337"/>
      <c r="BC388" s="337"/>
      <c r="BD388" s="337"/>
      <c r="BE388" s="65"/>
      <c r="BF388" s="65"/>
      <c r="BG388" s="342">
        <f t="shared" si="44"/>
        <v>0</v>
      </c>
      <c r="BH388" s="357">
        <f t="shared" si="45"/>
        <v>0</v>
      </c>
      <c r="BI388" s="207">
        <v>900</v>
      </c>
      <c r="BJ388" s="207">
        <v>350</v>
      </c>
      <c r="BK388" s="217"/>
      <c r="BL388" s="218"/>
      <c r="BM388" s="226"/>
      <c r="BN388" s="142"/>
      <c r="BO388" s="124">
        <f t="shared" si="46"/>
        <v>0</v>
      </c>
      <c r="BP388" s="123">
        <v>0</v>
      </c>
      <c r="BQ388" s="123">
        <v>0</v>
      </c>
      <c r="BR388" s="125">
        <f t="shared" si="47"/>
        <v>0</v>
      </c>
      <c r="BS388" s="107"/>
      <c r="BV388" s="243"/>
      <c r="BW388" s="243"/>
      <c r="BX388" s="243"/>
      <c r="BY388" s="243"/>
      <c r="BZ388" s="243"/>
    </row>
    <row r="389" spans="1:78" s="6" customFormat="1" ht="15" hidden="1" customHeight="1" x14ac:dyDescent="0.3">
      <c r="A389" s="130"/>
      <c r="B389" s="355"/>
      <c r="C389" s="336"/>
      <c r="D389" s="356">
        <v>0</v>
      </c>
      <c r="E389" s="368">
        <v>0</v>
      </c>
      <c r="F389" s="337"/>
      <c r="G389" s="337"/>
      <c r="H389" s="337"/>
      <c r="I389" s="337"/>
      <c r="J389" s="337"/>
      <c r="K389" s="337"/>
      <c r="L389" s="337"/>
      <c r="M389" s="337"/>
      <c r="N389" s="337"/>
      <c r="O389" s="337"/>
      <c r="P389" s="337"/>
      <c r="Q389" s="337"/>
      <c r="R389" s="337"/>
      <c r="S389" s="337"/>
      <c r="T389" s="337"/>
      <c r="U389" s="337"/>
      <c r="V389" s="337"/>
      <c r="W389" s="337"/>
      <c r="X389" s="337"/>
      <c r="Y389" s="337"/>
      <c r="Z389" s="337"/>
      <c r="AA389" s="337"/>
      <c r="AB389" s="337"/>
      <c r="AC389" s="337"/>
      <c r="AD389" s="337"/>
      <c r="AE389" s="337"/>
      <c r="AF389" s="337"/>
      <c r="AG389" s="337"/>
      <c r="AH389" s="337"/>
      <c r="AI389" s="337"/>
      <c r="AJ389" s="337"/>
      <c r="AK389" s="337"/>
      <c r="AL389" s="337"/>
      <c r="AM389" s="337"/>
      <c r="AN389" s="337"/>
      <c r="AO389" s="337"/>
      <c r="AP389" s="337"/>
      <c r="AQ389" s="337"/>
      <c r="AR389" s="337"/>
      <c r="AS389" s="337"/>
      <c r="AT389" s="337"/>
      <c r="AU389" s="337"/>
      <c r="AV389" s="337"/>
      <c r="AW389" s="337"/>
      <c r="AX389" s="337"/>
      <c r="AY389" s="337"/>
      <c r="AZ389" s="337"/>
      <c r="BA389" s="337"/>
      <c r="BB389" s="337"/>
      <c r="BC389" s="337"/>
      <c r="BD389" s="337"/>
      <c r="BE389" s="65"/>
      <c r="BF389" s="65"/>
      <c r="BG389" s="342">
        <f t="shared" si="44"/>
        <v>0</v>
      </c>
      <c r="BH389" s="357">
        <f t="shared" si="45"/>
        <v>0</v>
      </c>
      <c r="BI389" s="207">
        <v>900</v>
      </c>
      <c r="BJ389" s="207">
        <v>350</v>
      </c>
      <c r="BK389" s="217"/>
      <c r="BL389" s="218"/>
      <c r="BM389" s="226"/>
      <c r="BN389" s="142"/>
      <c r="BO389" s="124">
        <f t="shared" si="46"/>
        <v>0</v>
      </c>
      <c r="BP389" s="123">
        <v>0</v>
      </c>
      <c r="BQ389" s="123">
        <v>0</v>
      </c>
      <c r="BR389" s="125">
        <f t="shared" si="47"/>
        <v>0</v>
      </c>
      <c r="BS389" s="107"/>
      <c r="BV389" s="243"/>
      <c r="BW389" s="243"/>
      <c r="BX389" s="243"/>
      <c r="BY389" s="243"/>
      <c r="BZ389" s="243"/>
    </row>
    <row r="390" spans="1:78" s="6" customFormat="1" ht="15" hidden="1" customHeight="1" x14ac:dyDescent="0.3">
      <c r="A390" s="130"/>
      <c r="B390" s="355"/>
      <c r="C390" s="336"/>
      <c r="D390" s="356">
        <v>0</v>
      </c>
      <c r="E390" s="368">
        <v>0</v>
      </c>
      <c r="F390" s="337"/>
      <c r="G390" s="337"/>
      <c r="H390" s="337"/>
      <c r="I390" s="337"/>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c r="AP390" s="337"/>
      <c r="AQ390" s="337"/>
      <c r="AR390" s="337"/>
      <c r="AS390" s="337"/>
      <c r="AT390" s="337"/>
      <c r="AU390" s="337"/>
      <c r="AV390" s="337"/>
      <c r="AW390" s="337"/>
      <c r="AX390" s="337"/>
      <c r="AY390" s="337"/>
      <c r="AZ390" s="337"/>
      <c r="BA390" s="337"/>
      <c r="BB390" s="337"/>
      <c r="BC390" s="337"/>
      <c r="BD390" s="337"/>
      <c r="BE390" s="65"/>
      <c r="BF390" s="65"/>
      <c r="BG390" s="342">
        <f t="shared" si="44"/>
        <v>0</v>
      </c>
      <c r="BH390" s="357">
        <f t="shared" si="45"/>
        <v>0</v>
      </c>
      <c r="BI390" s="207">
        <v>900</v>
      </c>
      <c r="BJ390" s="207">
        <v>350</v>
      </c>
      <c r="BK390" s="217"/>
      <c r="BL390" s="218"/>
      <c r="BM390" s="226"/>
      <c r="BN390" s="142"/>
      <c r="BO390" s="124">
        <f t="shared" si="46"/>
        <v>0</v>
      </c>
      <c r="BP390" s="123">
        <v>0</v>
      </c>
      <c r="BQ390" s="123">
        <v>0</v>
      </c>
      <c r="BR390" s="125">
        <f t="shared" si="47"/>
        <v>0</v>
      </c>
      <c r="BS390" s="107"/>
      <c r="BV390" s="243"/>
      <c r="BW390" s="243"/>
      <c r="BX390" s="243"/>
      <c r="BY390" s="243"/>
      <c r="BZ390" s="243"/>
    </row>
    <row r="391" spans="1:78" s="6" customFormat="1" ht="15" hidden="1" customHeight="1" x14ac:dyDescent="0.3">
      <c r="A391" s="130"/>
      <c r="B391" s="355"/>
      <c r="C391" s="336"/>
      <c r="D391" s="356">
        <v>0</v>
      </c>
      <c r="E391" s="368">
        <v>0</v>
      </c>
      <c r="F391" s="337"/>
      <c r="G391" s="337"/>
      <c r="H391" s="337"/>
      <c r="I391" s="337"/>
      <c r="J391" s="337"/>
      <c r="K391" s="337"/>
      <c r="L391" s="337"/>
      <c r="M391" s="337"/>
      <c r="N391" s="337"/>
      <c r="O391" s="337"/>
      <c r="P391" s="337"/>
      <c r="Q391" s="337"/>
      <c r="R391" s="337"/>
      <c r="S391" s="337"/>
      <c r="T391" s="337"/>
      <c r="U391" s="337"/>
      <c r="V391" s="337"/>
      <c r="W391" s="337"/>
      <c r="X391" s="337"/>
      <c r="Y391" s="337"/>
      <c r="Z391" s="337"/>
      <c r="AA391" s="337"/>
      <c r="AB391" s="337"/>
      <c r="AC391" s="337"/>
      <c r="AD391" s="337"/>
      <c r="AE391" s="337"/>
      <c r="AF391" s="337"/>
      <c r="AG391" s="337"/>
      <c r="AH391" s="337"/>
      <c r="AI391" s="337"/>
      <c r="AJ391" s="337"/>
      <c r="AK391" s="337"/>
      <c r="AL391" s="337"/>
      <c r="AM391" s="337"/>
      <c r="AN391" s="337"/>
      <c r="AO391" s="337"/>
      <c r="AP391" s="337"/>
      <c r="AQ391" s="337"/>
      <c r="AR391" s="337"/>
      <c r="AS391" s="337"/>
      <c r="AT391" s="337"/>
      <c r="AU391" s="337"/>
      <c r="AV391" s="337"/>
      <c r="AW391" s="337"/>
      <c r="AX391" s="337"/>
      <c r="AY391" s="337"/>
      <c r="AZ391" s="337"/>
      <c r="BA391" s="337"/>
      <c r="BB391" s="337"/>
      <c r="BC391" s="337"/>
      <c r="BD391" s="337"/>
      <c r="BE391" s="65"/>
      <c r="BF391" s="65"/>
      <c r="BG391" s="342">
        <f t="shared" si="44"/>
        <v>0</v>
      </c>
      <c r="BH391" s="357">
        <f t="shared" si="45"/>
        <v>0</v>
      </c>
      <c r="BI391" s="207">
        <v>900</v>
      </c>
      <c r="BJ391" s="207">
        <v>350</v>
      </c>
      <c r="BK391" s="217"/>
      <c r="BL391" s="218"/>
      <c r="BM391" s="226"/>
      <c r="BN391" s="142"/>
      <c r="BO391" s="124">
        <f t="shared" si="46"/>
        <v>0</v>
      </c>
      <c r="BP391" s="123">
        <v>0</v>
      </c>
      <c r="BQ391" s="123">
        <v>0</v>
      </c>
      <c r="BR391" s="125">
        <f t="shared" si="47"/>
        <v>0</v>
      </c>
      <c r="BS391" s="107"/>
      <c r="BV391" s="243"/>
      <c r="BW391" s="243"/>
      <c r="BX391" s="243"/>
      <c r="BY391" s="243"/>
      <c r="BZ391" s="243"/>
    </row>
    <row r="392" spans="1:78" s="6" customFormat="1" ht="15" hidden="1" customHeight="1" x14ac:dyDescent="0.3">
      <c r="A392" s="130"/>
      <c r="B392" s="355"/>
      <c r="C392" s="336"/>
      <c r="D392" s="356">
        <v>0</v>
      </c>
      <c r="E392" s="368">
        <v>0</v>
      </c>
      <c r="F392" s="337"/>
      <c r="G392" s="337"/>
      <c r="H392" s="337"/>
      <c r="I392" s="337"/>
      <c r="J392" s="337"/>
      <c r="K392" s="337"/>
      <c r="L392" s="337"/>
      <c r="M392" s="337"/>
      <c r="N392" s="337"/>
      <c r="O392" s="337"/>
      <c r="P392" s="337"/>
      <c r="Q392" s="337"/>
      <c r="R392" s="337"/>
      <c r="S392" s="337"/>
      <c r="T392" s="337"/>
      <c r="U392" s="337"/>
      <c r="V392" s="337"/>
      <c r="W392" s="337"/>
      <c r="X392" s="337"/>
      <c r="Y392" s="337"/>
      <c r="Z392" s="337"/>
      <c r="AA392" s="337"/>
      <c r="AB392" s="337"/>
      <c r="AC392" s="337"/>
      <c r="AD392" s="337"/>
      <c r="AE392" s="337"/>
      <c r="AF392" s="337"/>
      <c r="AG392" s="337"/>
      <c r="AH392" s="337"/>
      <c r="AI392" s="337"/>
      <c r="AJ392" s="337"/>
      <c r="AK392" s="337"/>
      <c r="AL392" s="337"/>
      <c r="AM392" s="337"/>
      <c r="AN392" s="337"/>
      <c r="AO392" s="337"/>
      <c r="AP392" s="337"/>
      <c r="AQ392" s="337"/>
      <c r="AR392" s="337"/>
      <c r="AS392" s="337"/>
      <c r="AT392" s="337"/>
      <c r="AU392" s="337"/>
      <c r="AV392" s="337"/>
      <c r="AW392" s="337"/>
      <c r="AX392" s="337"/>
      <c r="AY392" s="337"/>
      <c r="AZ392" s="337"/>
      <c r="BA392" s="337"/>
      <c r="BB392" s="337"/>
      <c r="BC392" s="337"/>
      <c r="BD392" s="337"/>
      <c r="BE392" s="65"/>
      <c r="BF392" s="65"/>
      <c r="BG392" s="342">
        <f t="shared" si="44"/>
        <v>0</v>
      </c>
      <c r="BH392" s="357">
        <f t="shared" si="45"/>
        <v>0</v>
      </c>
      <c r="BI392" s="207">
        <v>900</v>
      </c>
      <c r="BJ392" s="207">
        <v>350</v>
      </c>
      <c r="BK392" s="217"/>
      <c r="BL392" s="218"/>
      <c r="BM392" s="226"/>
      <c r="BN392" s="142"/>
      <c r="BO392" s="124">
        <f t="shared" si="46"/>
        <v>0</v>
      </c>
      <c r="BP392" s="123">
        <v>0</v>
      </c>
      <c r="BQ392" s="123">
        <v>0</v>
      </c>
      <c r="BR392" s="125">
        <f t="shared" si="47"/>
        <v>0</v>
      </c>
      <c r="BS392" s="107"/>
      <c r="BV392" s="243"/>
      <c r="BW392" s="243"/>
      <c r="BX392" s="243"/>
      <c r="BY392" s="243"/>
      <c r="BZ392" s="243"/>
    </row>
    <row r="393" spans="1:78" s="6" customFormat="1" ht="15" hidden="1" customHeight="1" x14ac:dyDescent="0.3">
      <c r="A393" s="130"/>
      <c r="B393" s="355"/>
      <c r="C393" s="336"/>
      <c r="D393" s="356">
        <v>0</v>
      </c>
      <c r="E393" s="368">
        <v>0</v>
      </c>
      <c r="F393" s="337"/>
      <c r="G393" s="337"/>
      <c r="H393" s="337"/>
      <c r="I393" s="337"/>
      <c r="J393" s="337"/>
      <c r="K393" s="337"/>
      <c r="L393" s="337"/>
      <c r="M393" s="337"/>
      <c r="N393" s="337"/>
      <c r="O393" s="337"/>
      <c r="P393" s="337"/>
      <c r="Q393" s="337"/>
      <c r="R393" s="337"/>
      <c r="S393" s="337"/>
      <c r="T393" s="337"/>
      <c r="U393" s="337"/>
      <c r="V393" s="337"/>
      <c r="W393" s="337"/>
      <c r="X393" s="337"/>
      <c r="Y393" s="337"/>
      <c r="Z393" s="337"/>
      <c r="AA393" s="337"/>
      <c r="AB393" s="337"/>
      <c r="AC393" s="337"/>
      <c r="AD393" s="337"/>
      <c r="AE393" s="337"/>
      <c r="AF393" s="337"/>
      <c r="AG393" s="337"/>
      <c r="AH393" s="337"/>
      <c r="AI393" s="337"/>
      <c r="AJ393" s="337"/>
      <c r="AK393" s="337"/>
      <c r="AL393" s="337"/>
      <c r="AM393" s="337"/>
      <c r="AN393" s="337"/>
      <c r="AO393" s="337"/>
      <c r="AP393" s="337"/>
      <c r="AQ393" s="337"/>
      <c r="AR393" s="337"/>
      <c r="AS393" s="337"/>
      <c r="AT393" s="337"/>
      <c r="AU393" s="337"/>
      <c r="AV393" s="337"/>
      <c r="AW393" s="337"/>
      <c r="AX393" s="337"/>
      <c r="AY393" s="337"/>
      <c r="AZ393" s="337"/>
      <c r="BA393" s="337"/>
      <c r="BB393" s="337"/>
      <c r="BC393" s="337"/>
      <c r="BD393" s="337"/>
      <c r="BE393" s="65"/>
      <c r="BF393" s="65"/>
      <c r="BG393" s="342">
        <f t="shared" si="44"/>
        <v>0</v>
      </c>
      <c r="BH393" s="357">
        <f t="shared" si="45"/>
        <v>0</v>
      </c>
      <c r="BI393" s="207">
        <v>900</v>
      </c>
      <c r="BJ393" s="207">
        <v>350</v>
      </c>
      <c r="BK393" s="217"/>
      <c r="BL393" s="218"/>
      <c r="BM393" s="226"/>
      <c r="BN393" s="142"/>
      <c r="BO393" s="124">
        <f t="shared" si="46"/>
        <v>0</v>
      </c>
      <c r="BP393" s="123">
        <v>0</v>
      </c>
      <c r="BQ393" s="123">
        <v>0</v>
      </c>
      <c r="BR393" s="125">
        <f t="shared" si="47"/>
        <v>0</v>
      </c>
      <c r="BS393" s="107"/>
      <c r="BV393" s="243"/>
      <c r="BW393" s="243"/>
      <c r="BX393" s="243"/>
      <c r="BY393" s="243"/>
      <c r="BZ393" s="243"/>
    </row>
    <row r="394" spans="1:78" s="6" customFormat="1" ht="15" hidden="1" customHeight="1" x14ac:dyDescent="0.3">
      <c r="A394" s="130"/>
      <c r="B394" s="355"/>
      <c r="C394" s="336"/>
      <c r="D394" s="356">
        <v>0</v>
      </c>
      <c r="E394" s="368">
        <v>0</v>
      </c>
      <c r="F394" s="337"/>
      <c r="G394" s="337"/>
      <c r="H394" s="337"/>
      <c r="I394" s="337"/>
      <c r="J394" s="337"/>
      <c r="K394" s="337"/>
      <c r="L394" s="337"/>
      <c r="M394" s="337"/>
      <c r="N394" s="337"/>
      <c r="O394" s="337"/>
      <c r="P394" s="337"/>
      <c r="Q394" s="337"/>
      <c r="R394" s="337"/>
      <c r="S394" s="337"/>
      <c r="T394" s="337"/>
      <c r="U394" s="337"/>
      <c r="V394" s="337"/>
      <c r="W394" s="337"/>
      <c r="X394" s="337"/>
      <c r="Y394" s="337"/>
      <c r="Z394" s="337"/>
      <c r="AA394" s="337"/>
      <c r="AB394" s="337"/>
      <c r="AC394" s="337"/>
      <c r="AD394" s="337"/>
      <c r="AE394" s="337"/>
      <c r="AF394" s="337"/>
      <c r="AG394" s="337"/>
      <c r="AH394" s="337"/>
      <c r="AI394" s="337"/>
      <c r="AJ394" s="337"/>
      <c r="AK394" s="337"/>
      <c r="AL394" s="337"/>
      <c r="AM394" s="337"/>
      <c r="AN394" s="337"/>
      <c r="AO394" s="337"/>
      <c r="AP394" s="337"/>
      <c r="AQ394" s="337"/>
      <c r="AR394" s="337"/>
      <c r="AS394" s="337"/>
      <c r="AT394" s="337"/>
      <c r="AU394" s="337"/>
      <c r="AV394" s="337"/>
      <c r="AW394" s="337"/>
      <c r="AX394" s="337"/>
      <c r="AY394" s="337"/>
      <c r="AZ394" s="337"/>
      <c r="BA394" s="337"/>
      <c r="BB394" s="337"/>
      <c r="BC394" s="337"/>
      <c r="BD394" s="337"/>
      <c r="BE394" s="65"/>
      <c r="BF394" s="65"/>
      <c r="BG394" s="342">
        <f t="shared" si="44"/>
        <v>0</v>
      </c>
      <c r="BH394" s="357">
        <f t="shared" si="45"/>
        <v>0</v>
      </c>
      <c r="BI394" s="207">
        <v>900</v>
      </c>
      <c r="BJ394" s="207">
        <v>350</v>
      </c>
      <c r="BK394" s="217"/>
      <c r="BL394" s="218"/>
      <c r="BM394" s="226"/>
      <c r="BN394" s="142"/>
      <c r="BO394" s="124">
        <f t="shared" si="46"/>
        <v>0</v>
      </c>
      <c r="BP394" s="123">
        <v>0</v>
      </c>
      <c r="BQ394" s="123">
        <v>0</v>
      </c>
      <c r="BR394" s="125">
        <f t="shared" si="47"/>
        <v>0</v>
      </c>
      <c r="BS394" s="107"/>
      <c r="BV394" s="243"/>
      <c r="BW394" s="243"/>
      <c r="BX394" s="243"/>
      <c r="BY394" s="243"/>
      <c r="BZ394" s="243"/>
    </row>
    <row r="395" spans="1:78" s="6" customFormat="1" ht="15" hidden="1" customHeight="1" x14ac:dyDescent="0.3">
      <c r="A395" s="130"/>
      <c r="B395" s="355"/>
      <c r="C395" s="336"/>
      <c r="D395" s="356">
        <v>0</v>
      </c>
      <c r="E395" s="368">
        <v>0</v>
      </c>
      <c r="F395" s="337"/>
      <c r="G395" s="337"/>
      <c r="H395" s="337"/>
      <c r="I395" s="337"/>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c r="AP395" s="337"/>
      <c r="AQ395" s="337"/>
      <c r="AR395" s="337"/>
      <c r="AS395" s="337"/>
      <c r="AT395" s="337"/>
      <c r="AU395" s="337"/>
      <c r="AV395" s="337"/>
      <c r="AW395" s="337"/>
      <c r="AX395" s="337"/>
      <c r="AY395" s="337"/>
      <c r="AZ395" s="337"/>
      <c r="BA395" s="337"/>
      <c r="BB395" s="337"/>
      <c r="BC395" s="337"/>
      <c r="BD395" s="337"/>
      <c r="BE395" s="65"/>
      <c r="BF395" s="65"/>
      <c r="BG395" s="342">
        <f t="shared" si="44"/>
        <v>0</v>
      </c>
      <c r="BH395" s="357">
        <f t="shared" si="45"/>
        <v>0</v>
      </c>
      <c r="BI395" s="207">
        <v>900</v>
      </c>
      <c r="BJ395" s="207">
        <v>350</v>
      </c>
      <c r="BK395" s="217"/>
      <c r="BL395" s="218"/>
      <c r="BM395" s="226"/>
      <c r="BN395" s="142"/>
      <c r="BO395" s="124">
        <f t="shared" si="46"/>
        <v>0</v>
      </c>
      <c r="BP395" s="123">
        <v>0</v>
      </c>
      <c r="BQ395" s="123">
        <v>0</v>
      </c>
      <c r="BR395" s="125">
        <f t="shared" si="47"/>
        <v>0</v>
      </c>
      <c r="BS395" s="107"/>
      <c r="BV395" s="243"/>
      <c r="BW395" s="243"/>
      <c r="BX395" s="243"/>
      <c r="BY395" s="243"/>
      <c r="BZ395" s="243"/>
    </row>
    <row r="396" spans="1:78" s="6" customFormat="1" ht="15" hidden="1" customHeight="1" x14ac:dyDescent="0.3">
      <c r="A396" s="130"/>
      <c r="B396" s="355"/>
      <c r="C396" s="336"/>
      <c r="D396" s="356">
        <v>0</v>
      </c>
      <c r="E396" s="368">
        <v>0</v>
      </c>
      <c r="F396" s="337"/>
      <c r="G396" s="337"/>
      <c r="H396" s="337"/>
      <c r="I396" s="337"/>
      <c r="J396" s="337"/>
      <c r="K396" s="337"/>
      <c r="L396" s="337"/>
      <c r="M396" s="337"/>
      <c r="N396" s="337"/>
      <c r="O396" s="337"/>
      <c r="P396" s="337"/>
      <c r="Q396" s="337"/>
      <c r="R396" s="337"/>
      <c r="S396" s="337"/>
      <c r="T396" s="337"/>
      <c r="U396" s="337"/>
      <c r="V396" s="337"/>
      <c r="W396" s="337"/>
      <c r="X396" s="337"/>
      <c r="Y396" s="337"/>
      <c r="Z396" s="337"/>
      <c r="AA396" s="337"/>
      <c r="AB396" s="337"/>
      <c r="AC396" s="337"/>
      <c r="AD396" s="337"/>
      <c r="AE396" s="337"/>
      <c r="AF396" s="337"/>
      <c r="AG396" s="337"/>
      <c r="AH396" s="337"/>
      <c r="AI396" s="337"/>
      <c r="AJ396" s="337"/>
      <c r="AK396" s="337"/>
      <c r="AL396" s="337"/>
      <c r="AM396" s="337"/>
      <c r="AN396" s="337"/>
      <c r="AO396" s="337"/>
      <c r="AP396" s="337"/>
      <c r="AQ396" s="337"/>
      <c r="AR396" s="337"/>
      <c r="AS396" s="337"/>
      <c r="AT396" s="337"/>
      <c r="AU396" s="337"/>
      <c r="AV396" s="337"/>
      <c r="AW396" s="337"/>
      <c r="AX396" s="337"/>
      <c r="AY396" s="337"/>
      <c r="AZ396" s="337"/>
      <c r="BA396" s="337"/>
      <c r="BB396" s="337"/>
      <c r="BC396" s="337"/>
      <c r="BD396" s="337"/>
      <c r="BE396" s="65"/>
      <c r="BF396" s="65"/>
      <c r="BG396" s="342">
        <f t="shared" si="44"/>
        <v>0</v>
      </c>
      <c r="BH396" s="357">
        <f t="shared" si="45"/>
        <v>0</v>
      </c>
      <c r="BI396" s="207">
        <v>900</v>
      </c>
      <c r="BJ396" s="207">
        <v>350</v>
      </c>
      <c r="BK396" s="217"/>
      <c r="BL396" s="218"/>
      <c r="BM396" s="226"/>
      <c r="BN396" s="142"/>
      <c r="BO396" s="124">
        <f t="shared" si="46"/>
        <v>0</v>
      </c>
      <c r="BP396" s="123">
        <v>0</v>
      </c>
      <c r="BQ396" s="123">
        <v>0</v>
      </c>
      <c r="BR396" s="125">
        <f t="shared" si="47"/>
        <v>0</v>
      </c>
      <c r="BS396" s="107"/>
      <c r="BV396" s="243"/>
      <c r="BW396" s="243"/>
      <c r="BX396" s="243"/>
      <c r="BY396" s="243"/>
      <c r="BZ396" s="243"/>
    </row>
    <row r="397" spans="1:78" s="6" customFormat="1" ht="15" hidden="1" customHeight="1" x14ac:dyDescent="0.3">
      <c r="A397" s="130"/>
      <c r="B397" s="355"/>
      <c r="C397" s="336"/>
      <c r="D397" s="356">
        <v>0</v>
      </c>
      <c r="E397" s="368">
        <v>0</v>
      </c>
      <c r="F397" s="337"/>
      <c r="G397" s="337"/>
      <c r="H397" s="337"/>
      <c r="I397" s="337"/>
      <c r="J397" s="337"/>
      <c r="K397" s="337"/>
      <c r="L397" s="337"/>
      <c r="M397" s="337"/>
      <c r="N397" s="337"/>
      <c r="O397" s="337"/>
      <c r="P397" s="337"/>
      <c r="Q397" s="337"/>
      <c r="R397" s="337"/>
      <c r="S397" s="337"/>
      <c r="T397" s="337"/>
      <c r="U397" s="337"/>
      <c r="V397" s="337"/>
      <c r="W397" s="337"/>
      <c r="X397" s="337"/>
      <c r="Y397" s="337"/>
      <c r="Z397" s="337"/>
      <c r="AA397" s="337"/>
      <c r="AB397" s="337"/>
      <c r="AC397" s="337"/>
      <c r="AD397" s="337"/>
      <c r="AE397" s="337"/>
      <c r="AF397" s="337"/>
      <c r="AG397" s="337"/>
      <c r="AH397" s="337"/>
      <c r="AI397" s="337"/>
      <c r="AJ397" s="337"/>
      <c r="AK397" s="337"/>
      <c r="AL397" s="337"/>
      <c r="AM397" s="337"/>
      <c r="AN397" s="337"/>
      <c r="AO397" s="337"/>
      <c r="AP397" s="337"/>
      <c r="AQ397" s="337"/>
      <c r="AR397" s="337"/>
      <c r="AS397" s="337"/>
      <c r="AT397" s="337"/>
      <c r="AU397" s="337"/>
      <c r="AV397" s="337"/>
      <c r="AW397" s="337"/>
      <c r="AX397" s="337"/>
      <c r="AY397" s="337"/>
      <c r="AZ397" s="337"/>
      <c r="BA397" s="337"/>
      <c r="BB397" s="337"/>
      <c r="BC397" s="337"/>
      <c r="BD397" s="337"/>
      <c r="BE397" s="65"/>
      <c r="BF397" s="65"/>
      <c r="BG397" s="342">
        <f t="shared" si="44"/>
        <v>0</v>
      </c>
      <c r="BH397" s="357">
        <f t="shared" si="45"/>
        <v>0</v>
      </c>
      <c r="BI397" s="207">
        <v>900</v>
      </c>
      <c r="BJ397" s="207">
        <v>350</v>
      </c>
      <c r="BK397" s="217"/>
      <c r="BL397" s="218"/>
      <c r="BM397" s="226"/>
      <c r="BN397" s="142"/>
      <c r="BO397" s="124">
        <f t="shared" si="46"/>
        <v>0</v>
      </c>
      <c r="BP397" s="123">
        <v>0</v>
      </c>
      <c r="BQ397" s="123">
        <v>0</v>
      </c>
      <c r="BR397" s="125">
        <f t="shared" si="47"/>
        <v>0</v>
      </c>
      <c r="BS397" s="107"/>
      <c r="BV397" s="243"/>
      <c r="BW397" s="243"/>
      <c r="BX397" s="243"/>
      <c r="BY397" s="243"/>
      <c r="BZ397" s="243"/>
    </row>
    <row r="398" spans="1:78" s="6" customFormat="1" ht="15" hidden="1" customHeight="1" x14ac:dyDescent="0.3">
      <c r="A398" s="130"/>
      <c r="B398" s="355"/>
      <c r="C398" s="336"/>
      <c r="D398" s="356">
        <v>0</v>
      </c>
      <c r="E398" s="368">
        <v>0</v>
      </c>
      <c r="F398" s="337"/>
      <c r="G398" s="337"/>
      <c r="H398" s="337"/>
      <c r="I398" s="337"/>
      <c r="J398" s="337"/>
      <c r="K398" s="337"/>
      <c r="L398" s="337"/>
      <c r="M398" s="337"/>
      <c r="N398" s="337"/>
      <c r="O398" s="337"/>
      <c r="P398" s="337"/>
      <c r="Q398" s="337"/>
      <c r="R398" s="337"/>
      <c r="S398" s="337"/>
      <c r="T398" s="337"/>
      <c r="U398" s="337"/>
      <c r="V398" s="337"/>
      <c r="W398" s="337"/>
      <c r="X398" s="337"/>
      <c r="Y398" s="337"/>
      <c r="Z398" s="337"/>
      <c r="AA398" s="337"/>
      <c r="AB398" s="337"/>
      <c r="AC398" s="337"/>
      <c r="AD398" s="337"/>
      <c r="AE398" s="337"/>
      <c r="AF398" s="337"/>
      <c r="AG398" s="337"/>
      <c r="AH398" s="337"/>
      <c r="AI398" s="337"/>
      <c r="AJ398" s="337"/>
      <c r="AK398" s="337"/>
      <c r="AL398" s="337"/>
      <c r="AM398" s="337"/>
      <c r="AN398" s="337"/>
      <c r="AO398" s="337"/>
      <c r="AP398" s="337"/>
      <c r="AQ398" s="337"/>
      <c r="AR398" s="337"/>
      <c r="AS398" s="337"/>
      <c r="AT398" s="337"/>
      <c r="AU398" s="337"/>
      <c r="AV398" s="337"/>
      <c r="AW398" s="337"/>
      <c r="AX398" s="337"/>
      <c r="AY398" s="337"/>
      <c r="AZ398" s="337"/>
      <c r="BA398" s="337"/>
      <c r="BB398" s="337"/>
      <c r="BC398" s="337"/>
      <c r="BD398" s="337"/>
      <c r="BE398" s="65"/>
      <c r="BF398" s="65"/>
      <c r="BG398" s="342">
        <f t="shared" si="44"/>
        <v>0</v>
      </c>
      <c r="BH398" s="357">
        <f t="shared" si="45"/>
        <v>0</v>
      </c>
      <c r="BI398" s="207">
        <v>900</v>
      </c>
      <c r="BJ398" s="207">
        <v>350</v>
      </c>
      <c r="BK398" s="217"/>
      <c r="BL398" s="218"/>
      <c r="BM398" s="226"/>
      <c r="BN398" s="142"/>
      <c r="BO398" s="124">
        <f t="shared" si="46"/>
        <v>0</v>
      </c>
      <c r="BP398" s="123">
        <v>0</v>
      </c>
      <c r="BQ398" s="123">
        <v>0</v>
      </c>
      <c r="BR398" s="125">
        <f t="shared" si="47"/>
        <v>0</v>
      </c>
      <c r="BS398" s="107"/>
      <c r="BV398" s="243"/>
      <c r="BW398" s="243"/>
      <c r="BX398" s="243"/>
      <c r="BY398" s="243"/>
      <c r="BZ398" s="243"/>
    </row>
    <row r="399" spans="1:78" s="6" customFormat="1" ht="15" hidden="1" customHeight="1" x14ac:dyDescent="0.3">
      <c r="A399" s="130"/>
      <c r="B399" s="355"/>
      <c r="C399" s="336"/>
      <c r="D399" s="356">
        <v>0</v>
      </c>
      <c r="E399" s="368">
        <v>0</v>
      </c>
      <c r="F399" s="337"/>
      <c r="G399" s="337"/>
      <c r="H399" s="337"/>
      <c r="I399" s="337"/>
      <c r="J399" s="337"/>
      <c r="K399" s="337"/>
      <c r="L399" s="337"/>
      <c r="M399" s="337"/>
      <c r="N399" s="337"/>
      <c r="O399" s="337"/>
      <c r="P399" s="337"/>
      <c r="Q399" s="337"/>
      <c r="R399" s="337"/>
      <c r="S399" s="337"/>
      <c r="T399" s="337"/>
      <c r="U399" s="337"/>
      <c r="V399" s="337"/>
      <c r="W399" s="337"/>
      <c r="X399" s="337"/>
      <c r="Y399" s="337"/>
      <c r="Z399" s="337"/>
      <c r="AA399" s="337"/>
      <c r="AB399" s="337"/>
      <c r="AC399" s="337"/>
      <c r="AD399" s="337"/>
      <c r="AE399" s="337"/>
      <c r="AF399" s="337"/>
      <c r="AG399" s="337"/>
      <c r="AH399" s="337"/>
      <c r="AI399" s="337"/>
      <c r="AJ399" s="337"/>
      <c r="AK399" s="337"/>
      <c r="AL399" s="337"/>
      <c r="AM399" s="337"/>
      <c r="AN399" s="337"/>
      <c r="AO399" s="337"/>
      <c r="AP399" s="337"/>
      <c r="AQ399" s="337"/>
      <c r="AR399" s="337"/>
      <c r="AS399" s="337"/>
      <c r="AT399" s="337"/>
      <c r="AU399" s="337"/>
      <c r="AV399" s="337"/>
      <c r="AW399" s="337"/>
      <c r="AX399" s="337"/>
      <c r="AY399" s="337"/>
      <c r="AZ399" s="337"/>
      <c r="BA399" s="337"/>
      <c r="BB399" s="337"/>
      <c r="BC399" s="337"/>
      <c r="BD399" s="337"/>
      <c r="BE399" s="65"/>
      <c r="BF399" s="65"/>
      <c r="BG399" s="342">
        <f t="shared" si="44"/>
        <v>0</v>
      </c>
      <c r="BH399" s="357">
        <f t="shared" si="45"/>
        <v>0</v>
      </c>
      <c r="BI399" s="207">
        <v>900</v>
      </c>
      <c r="BJ399" s="207">
        <v>350</v>
      </c>
      <c r="BK399" s="217"/>
      <c r="BL399" s="218"/>
      <c r="BM399" s="226"/>
      <c r="BN399" s="142"/>
      <c r="BO399" s="124">
        <f t="shared" si="46"/>
        <v>0</v>
      </c>
      <c r="BP399" s="123">
        <v>0</v>
      </c>
      <c r="BQ399" s="123">
        <v>0</v>
      </c>
      <c r="BR399" s="125">
        <f t="shared" si="47"/>
        <v>0</v>
      </c>
      <c r="BS399" s="107"/>
      <c r="BV399" s="243"/>
      <c r="BW399" s="243"/>
      <c r="BX399" s="243"/>
      <c r="BY399" s="243"/>
      <c r="BZ399" s="243"/>
    </row>
    <row r="400" spans="1:78" s="6" customFormat="1" ht="15" hidden="1" customHeight="1" x14ac:dyDescent="0.3">
      <c r="A400" s="130"/>
      <c r="B400" s="355"/>
      <c r="C400" s="336"/>
      <c r="D400" s="356">
        <v>0</v>
      </c>
      <c r="E400" s="368">
        <v>0</v>
      </c>
      <c r="F400" s="337"/>
      <c r="G400" s="337"/>
      <c r="H400" s="337"/>
      <c r="I400" s="337"/>
      <c r="J400" s="337"/>
      <c r="K400" s="337"/>
      <c r="L400" s="337"/>
      <c r="M400" s="337"/>
      <c r="N400" s="337"/>
      <c r="O400" s="337"/>
      <c r="P400" s="337"/>
      <c r="Q400" s="337"/>
      <c r="R400" s="337"/>
      <c r="S400" s="337"/>
      <c r="T400" s="337"/>
      <c r="U400" s="337"/>
      <c r="V400" s="337"/>
      <c r="W400" s="337"/>
      <c r="X400" s="337"/>
      <c r="Y400" s="337"/>
      <c r="Z400" s="337"/>
      <c r="AA400" s="337"/>
      <c r="AB400" s="337"/>
      <c r="AC400" s="337"/>
      <c r="AD400" s="337"/>
      <c r="AE400" s="337"/>
      <c r="AF400" s="337"/>
      <c r="AG400" s="337"/>
      <c r="AH400" s="337"/>
      <c r="AI400" s="337"/>
      <c r="AJ400" s="337"/>
      <c r="AK400" s="337"/>
      <c r="AL400" s="337"/>
      <c r="AM400" s="337"/>
      <c r="AN400" s="337"/>
      <c r="AO400" s="337"/>
      <c r="AP400" s="337"/>
      <c r="AQ400" s="337"/>
      <c r="AR400" s="337"/>
      <c r="AS400" s="337"/>
      <c r="AT400" s="337"/>
      <c r="AU400" s="337"/>
      <c r="AV400" s="337"/>
      <c r="AW400" s="337"/>
      <c r="AX400" s="337"/>
      <c r="AY400" s="337"/>
      <c r="AZ400" s="337"/>
      <c r="BA400" s="337"/>
      <c r="BB400" s="337"/>
      <c r="BC400" s="337"/>
      <c r="BD400" s="337"/>
      <c r="BE400" s="65"/>
      <c r="BF400" s="65"/>
      <c r="BG400" s="342">
        <f t="shared" si="44"/>
        <v>0</v>
      </c>
      <c r="BH400" s="357">
        <f t="shared" si="45"/>
        <v>0</v>
      </c>
      <c r="BI400" s="207">
        <v>900</v>
      </c>
      <c r="BJ400" s="207">
        <v>350</v>
      </c>
      <c r="BK400" s="217"/>
      <c r="BL400" s="218"/>
      <c r="BM400" s="226"/>
      <c r="BN400" s="142"/>
      <c r="BO400" s="124">
        <f t="shared" si="46"/>
        <v>0</v>
      </c>
      <c r="BP400" s="123">
        <v>0</v>
      </c>
      <c r="BQ400" s="123">
        <v>0</v>
      </c>
      <c r="BR400" s="125">
        <f t="shared" si="47"/>
        <v>0</v>
      </c>
      <c r="BS400" s="107"/>
      <c r="BV400" s="243"/>
      <c r="BW400" s="243"/>
      <c r="BX400" s="243"/>
      <c r="BY400" s="243"/>
      <c r="BZ400" s="243"/>
    </row>
    <row r="401" spans="1:78" s="6" customFormat="1" ht="15" hidden="1" customHeight="1" x14ac:dyDescent="0.3">
      <c r="A401" s="130"/>
      <c r="B401" s="355"/>
      <c r="C401" s="336"/>
      <c r="D401" s="356">
        <v>0</v>
      </c>
      <c r="E401" s="368">
        <v>0</v>
      </c>
      <c r="F401" s="337"/>
      <c r="G401" s="337"/>
      <c r="H401" s="337"/>
      <c r="I401" s="337"/>
      <c r="J401" s="337"/>
      <c r="K401" s="337"/>
      <c r="L401" s="337"/>
      <c r="M401" s="337"/>
      <c r="N401" s="337"/>
      <c r="O401" s="337"/>
      <c r="P401" s="337"/>
      <c r="Q401" s="337"/>
      <c r="R401" s="337"/>
      <c r="S401" s="337"/>
      <c r="T401" s="337"/>
      <c r="U401" s="337"/>
      <c r="V401" s="337"/>
      <c r="W401" s="337"/>
      <c r="X401" s="337"/>
      <c r="Y401" s="337"/>
      <c r="Z401" s="337"/>
      <c r="AA401" s="337"/>
      <c r="AB401" s="337"/>
      <c r="AC401" s="337"/>
      <c r="AD401" s="337"/>
      <c r="AE401" s="337"/>
      <c r="AF401" s="337"/>
      <c r="AG401" s="337"/>
      <c r="AH401" s="337"/>
      <c r="AI401" s="337"/>
      <c r="AJ401" s="337"/>
      <c r="AK401" s="337"/>
      <c r="AL401" s="337"/>
      <c r="AM401" s="337"/>
      <c r="AN401" s="337"/>
      <c r="AO401" s="337"/>
      <c r="AP401" s="337"/>
      <c r="AQ401" s="337"/>
      <c r="AR401" s="337"/>
      <c r="AS401" s="337"/>
      <c r="AT401" s="337"/>
      <c r="AU401" s="337"/>
      <c r="AV401" s="337"/>
      <c r="AW401" s="337"/>
      <c r="AX401" s="337"/>
      <c r="AY401" s="337"/>
      <c r="AZ401" s="337"/>
      <c r="BA401" s="337"/>
      <c r="BB401" s="337"/>
      <c r="BC401" s="337"/>
      <c r="BD401" s="337"/>
      <c r="BE401" s="65"/>
      <c r="BF401" s="65"/>
      <c r="BG401" s="342">
        <f t="shared" si="44"/>
        <v>0</v>
      </c>
      <c r="BH401" s="357">
        <f t="shared" si="45"/>
        <v>0</v>
      </c>
      <c r="BI401" s="207">
        <v>900</v>
      </c>
      <c r="BJ401" s="207">
        <v>350</v>
      </c>
      <c r="BK401" s="217"/>
      <c r="BL401" s="218"/>
      <c r="BM401" s="226"/>
      <c r="BN401" s="142"/>
      <c r="BO401" s="124">
        <f t="shared" si="46"/>
        <v>0</v>
      </c>
      <c r="BP401" s="123">
        <v>0</v>
      </c>
      <c r="BQ401" s="123">
        <v>0</v>
      </c>
      <c r="BR401" s="125">
        <f t="shared" si="47"/>
        <v>0</v>
      </c>
      <c r="BS401" s="107"/>
      <c r="BV401" s="243"/>
      <c r="BW401" s="243"/>
      <c r="BX401" s="243"/>
      <c r="BY401" s="243"/>
      <c r="BZ401" s="243"/>
    </row>
    <row r="402" spans="1:78" s="6" customFormat="1" ht="15" hidden="1" customHeight="1" x14ac:dyDescent="0.3">
      <c r="A402" s="130"/>
      <c r="B402" s="355"/>
      <c r="C402" s="336"/>
      <c r="D402" s="356">
        <v>0</v>
      </c>
      <c r="E402" s="368">
        <v>0</v>
      </c>
      <c r="F402" s="337"/>
      <c r="G402" s="337"/>
      <c r="H402" s="337"/>
      <c r="I402" s="337"/>
      <c r="J402" s="337"/>
      <c r="K402" s="337"/>
      <c r="L402" s="337"/>
      <c r="M402" s="337"/>
      <c r="N402" s="337"/>
      <c r="O402" s="337"/>
      <c r="P402" s="337"/>
      <c r="Q402" s="337"/>
      <c r="R402" s="337"/>
      <c r="S402" s="337"/>
      <c r="T402" s="337"/>
      <c r="U402" s="337"/>
      <c r="V402" s="337"/>
      <c r="W402" s="337"/>
      <c r="X402" s="337"/>
      <c r="Y402" s="337"/>
      <c r="Z402" s="337"/>
      <c r="AA402" s="337"/>
      <c r="AB402" s="337"/>
      <c r="AC402" s="337"/>
      <c r="AD402" s="337"/>
      <c r="AE402" s="337"/>
      <c r="AF402" s="337"/>
      <c r="AG402" s="337"/>
      <c r="AH402" s="337"/>
      <c r="AI402" s="337"/>
      <c r="AJ402" s="337"/>
      <c r="AK402" s="337"/>
      <c r="AL402" s="337"/>
      <c r="AM402" s="337"/>
      <c r="AN402" s="337"/>
      <c r="AO402" s="337"/>
      <c r="AP402" s="337"/>
      <c r="AQ402" s="337"/>
      <c r="AR402" s="337"/>
      <c r="AS402" s="337"/>
      <c r="AT402" s="337"/>
      <c r="AU402" s="337"/>
      <c r="AV402" s="337"/>
      <c r="AW402" s="337"/>
      <c r="AX402" s="337"/>
      <c r="AY402" s="337"/>
      <c r="AZ402" s="337"/>
      <c r="BA402" s="337"/>
      <c r="BB402" s="337"/>
      <c r="BC402" s="337"/>
      <c r="BD402" s="337"/>
      <c r="BE402" s="65"/>
      <c r="BF402" s="65"/>
      <c r="BG402" s="342">
        <f t="shared" si="44"/>
        <v>0</v>
      </c>
      <c r="BH402" s="357">
        <f t="shared" si="45"/>
        <v>0</v>
      </c>
      <c r="BI402" s="207">
        <v>900</v>
      </c>
      <c r="BJ402" s="207">
        <v>350</v>
      </c>
      <c r="BK402" s="217"/>
      <c r="BL402" s="218"/>
      <c r="BM402" s="226"/>
      <c r="BN402" s="142"/>
      <c r="BO402" s="124">
        <f t="shared" si="46"/>
        <v>0</v>
      </c>
      <c r="BP402" s="123">
        <v>0</v>
      </c>
      <c r="BQ402" s="123">
        <v>0</v>
      </c>
      <c r="BR402" s="125">
        <f t="shared" si="47"/>
        <v>0</v>
      </c>
      <c r="BS402" s="107"/>
      <c r="BV402" s="243"/>
      <c r="BW402" s="243"/>
      <c r="BX402" s="243"/>
      <c r="BY402" s="243"/>
      <c r="BZ402" s="243"/>
    </row>
    <row r="403" spans="1:78" s="6" customFormat="1" ht="15" hidden="1" customHeight="1" x14ac:dyDescent="0.3">
      <c r="A403" s="130"/>
      <c r="B403" s="355"/>
      <c r="C403" s="336"/>
      <c r="D403" s="356">
        <v>0</v>
      </c>
      <c r="E403" s="368">
        <v>0</v>
      </c>
      <c r="F403" s="337"/>
      <c r="G403" s="337"/>
      <c r="H403" s="337"/>
      <c r="I403" s="337"/>
      <c r="J403" s="337"/>
      <c r="K403" s="337"/>
      <c r="L403" s="337"/>
      <c r="M403" s="337"/>
      <c r="N403" s="337"/>
      <c r="O403" s="337"/>
      <c r="P403" s="337"/>
      <c r="Q403" s="337"/>
      <c r="R403" s="337"/>
      <c r="S403" s="337"/>
      <c r="T403" s="337"/>
      <c r="U403" s="337"/>
      <c r="V403" s="337"/>
      <c r="W403" s="337"/>
      <c r="X403" s="337"/>
      <c r="Y403" s="337"/>
      <c r="Z403" s="337"/>
      <c r="AA403" s="337"/>
      <c r="AB403" s="337"/>
      <c r="AC403" s="337"/>
      <c r="AD403" s="337"/>
      <c r="AE403" s="337"/>
      <c r="AF403" s="337"/>
      <c r="AG403" s="337"/>
      <c r="AH403" s="337"/>
      <c r="AI403" s="337"/>
      <c r="AJ403" s="337"/>
      <c r="AK403" s="337"/>
      <c r="AL403" s="337"/>
      <c r="AM403" s="337"/>
      <c r="AN403" s="337"/>
      <c r="AO403" s="337"/>
      <c r="AP403" s="337"/>
      <c r="AQ403" s="337"/>
      <c r="AR403" s="337"/>
      <c r="AS403" s="337"/>
      <c r="AT403" s="337"/>
      <c r="AU403" s="337"/>
      <c r="AV403" s="337"/>
      <c r="AW403" s="337"/>
      <c r="AX403" s="337"/>
      <c r="AY403" s="337"/>
      <c r="AZ403" s="337"/>
      <c r="BA403" s="337"/>
      <c r="BB403" s="337"/>
      <c r="BC403" s="337"/>
      <c r="BD403" s="337"/>
      <c r="BE403" s="65"/>
      <c r="BF403" s="65"/>
      <c r="BG403" s="342">
        <f t="shared" si="44"/>
        <v>0</v>
      </c>
      <c r="BH403" s="357">
        <f t="shared" si="45"/>
        <v>0</v>
      </c>
      <c r="BI403" s="207">
        <v>900</v>
      </c>
      <c r="BJ403" s="207">
        <v>350</v>
      </c>
      <c r="BK403" s="217"/>
      <c r="BL403" s="218"/>
      <c r="BM403" s="226"/>
      <c r="BN403" s="142"/>
      <c r="BO403" s="124">
        <f t="shared" si="46"/>
        <v>0</v>
      </c>
      <c r="BP403" s="123">
        <v>0</v>
      </c>
      <c r="BQ403" s="123">
        <v>0</v>
      </c>
      <c r="BR403" s="125">
        <f t="shared" si="47"/>
        <v>0</v>
      </c>
      <c r="BS403" s="107"/>
      <c r="BV403" s="243"/>
      <c r="BW403" s="243"/>
      <c r="BX403" s="243"/>
      <c r="BY403" s="243"/>
      <c r="BZ403" s="243"/>
    </row>
    <row r="404" spans="1:78" s="6" customFormat="1" ht="15" hidden="1" customHeight="1" x14ac:dyDescent="0.3">
      <c r="A404" s="130"/>
      <c r="B404" s="355"/>
      <c r="C404" s="336"/>
      <c r="D404" s="356">
        <v>0</v>
      </c>
      <c r="E404" s="368">
        <v>0</v>
      </c>
      <c r="F404" s="337"/>
      <c r="G404" s="337"/>
      <c r="H404" s="337"/>
      <c r="I404" s="337"/>
      <c r="J404" s="337"/>
      <c r="K404" s="337"/>
      <c r="L404" s="337"/>
      <c r="M404" s="337"/>
      <c r="N404" s="337"/>
      <c r="O404" s="337"/>
      <c r="P404" s="337"/>
      <c r="Q404" s="337"/>
      <c r="R404" s="337"/>
      <c r="S404" s="337"/>
      <c r="T404" s="337"/>
      <c r="U404" s="337"/>
      <c r="V404" s="337"/>
      <c r="W404" s="337"/>
      <c r="X404" s="337"/>
      <c r="Y404" s="337"/>
      <c r="Z404" s="337"/>
      <c r="AA404" s="337"/>
      <c r="AB404" s="337"/>
      <c r="AC404" s="337"/>
      <c r="AD404" s="337"/>
      <c r="AE404" s="337"/>
      <c r="AF404" s="337"/>
      <c r="AG404" s="337"/>
      <c r="AH404" s="337"/>
      <c r="AI404" s="337"/>
      <c r="AJ404" s="337"/>
      <c r="AK404" s="337"/>
      <c r="AL404" s="337"/>
      <c r="AM404" s="337"/>
      <c r="AN404" s="337"/>
      <c r="AO404" s="337"/>
      <c r="AP404" s="337"/>
      <c r="AQ404" s="337"/>
      <c r="AR404" s="337"/>
      <c r="AS404" s="337"/>
      <c r="AT404" s="337"/>
      <c r="AU404" s="337"/>
      <c r="AV404" s="337"/>
      <c r="AW404" s="337"/>
      <c r="AX404" s="337"/>
      <c r="AY404" s="337"/>
      <c r="AZ404" s="337"/>
      <c r="BA404" s="337"/>
      <c r="BB404" s="337"/>
      <c r="BC404" s="337"/>
      <c r="BD404" s="337"/>
      <c r="BE404" s="65"/>
      <c r="BF404" s="65"/>
      <c r="BG404" s="342">
        <f t="shared" si="44"/>
        <v>0</v>
      </c>
      <c r="BH404" s="357">
        <f t="shared" si="45"/>
        <v>0</v>
      </c>
      <c r="BI404" s="207">
        <v>900</v>
      </c>
      <c r="BJ404" s="207">
        <v>350</v>
      </c>
      <c r="BK404" s="217"/>
      <c r="BL404" s="218"/>
      <c r="BM404" s="226"/>
      <c r="BN404" s="142"/>
      <c r="BO404" s="124">
        <f t="shared" si="46"/>
        <v>0</v>
      </c>
      <c r="BP404" s="123">
        <v>0</v>
      </c>
      <c r="BQ404" s="123">
        <v>0</v>
      </c>
      <c r="BR404" s="125">
        <f t="shared" si="47"/>
        <v>0</v>
      </c>
      <c r="BS404" s="107"/>
      <c r="BV404" s="243"/>
      <c r="BW404" s="243"/>
      <c r="BX404" s="243"/>
      <c r="BY404" s="243"/>
      <c r="BZ404" s="243"/>
    </row>
    <row r="405" spans="1:78" s="6" customFormat="1" ht="15" hidden="1" customHeight="1" x14ac:dyDescent="0.3">
      <c r="A405" s="130"/>
      <c r="B405" s="355"/>
      <c r="C405" s="336"/>
      <c r="D405" s="356">
        <v>0</v>
      </c>
      <c r="E405" s="368">
        <v>0</v>
      </c>
      <c r="F405" s="337"/>
      <c r="G405" s="337"/>
      <c r="H405" s="337"/>
      <c r="I405" s="337"/>
      <c r="J405" s="337"/>
      <c r="K405" s="337"/>
      <c r="L405" s="337"/>
      <c r="M405" s="337"/>
      <c r="N405" s="337"/>
      <c r="O405" s="337"/>
      <c r="P405" s="337"/>
      <c r="Q405" s="337"/>
      <c r="R405" s="337"/>
      <c r="S405" s="337"/>
      <c r="T405" s="337"/>
      <c r="U405" s="337"/>
      <c r="V405" s="337"/>
      <c r="W405" s="337"/>
      <c r="X405" s="337"/>
      <c r="Y405" s="337"/>
      <c r="Z405" s="337"/>
      <c r="AA405" s="337"/>
      <c r="AB405" s="337"/>
      <c r="AC405" s="337"/>
      <c r="AD405" s="337"/>
      <c r="AE405" s="337"/>
      <c r="AF405" s="337"/>
      <c r="AG405" s="337"/>
      <c r="AH405" s="337"/>
      <c r="AI405" s="337"/>
      <c r="AJ405" s="337"/>
      <c r="AK405" s="337"/>
      <c r="AL405" s="337"/>
      <c r="AM405" s="337"/>
      <c r="AN405" s="337"/>
      <c r="AO405" s="337"/>
      <c r="AP405" s="337"/>
      <c r="AQ405" s="337"/>
      <c r="AR405" s="337"/>
      <c r="AS405" s="337"/>
      <c r="AT405" s="337"/>
      <c r="AU405" s="337"/>
      <c r="AV405" s="337"/>
      <c r="AW405" s="337"/>
      <c r="AX405" s="337"/>
      <c r="AY405" s="337"/>
      <c r="AZ405" s="337"/>
      <c r="BA405" s="337"/>
      <c r="BB405" s="337"/>
      <c r="BC405" s="337"/>
      <c r="BD405" s="337"/>
      <c r="BE405" s="65"/>
      <c r="BF405" s="65"/>
      <c r="BG405" s="342">
        <f t="shared" si="44"/>
        <v>0</v>
      </c>
      <c r="BH405" s="357">
        <f t="shared" si="45"/>
        <v>0</v>
      </c>
      <c r="BI405" s="207">
        <v>900</v>
      </c>
      <c r="BJ405" s="207">
        <v>350</v>
      </c>
      <c r="BK405" s="217"/>
      <c r="BL405" s="218"/>
      <c r="BM405" s="226"/>
      <c r="BN405" s="142"/>
      <c r="BO405" s="124">
        <f t="shared" si="46"/>
        <v>0</v>
      </c>
      <c r="BP405" s="123">
        <v>0</v>
      </c>
      <c r="BQ405" s="123">
        <v>0</v>
      </c>
      <c r="BR405" s="125">
        <f t="shared" si="47"/>
        <v>0</v>
      </c>
      <c r="BS405" s="107"/>
      <c r="BV405" s="243"/>
      <c r="BW405" s="243"/>
      <c r="BX405" s="243"/>
      <c r="BY405" s="243"/>
      <c r="BZ405" s="243"/>
    </row>
    <row r="406" spans="1:78" s="6" customFormat="1" ht="15" hidden="1" customHeight="1" x14ac:dyDescent="0.3">
      <c r="A406" s="130"/>
      <c r="B406" s="355"/>
      <c r="C406" s="336"/>
      <c r="D406" s="356">
        <v>0</v>
      </c>
      <c r="E406" s="368">
        <v>0</v>
      </c>
      <c r="F406" s="337"/>
      <c r="G406" s="337"/>
      <c r="H406" s="337"/>
      <c r="I406" s="337"/>
      <c r="J406" s="337"/>
      <c r="K406" s="337"/>
      <c r="L406" s="337"/>
      <c r="M406" s="337"/>
      <c r="N406" s="337"/>
      <c r="O406" s="337"/>
      <c r="P406" s="337"/>
      <c r="Q406" s="337"/>
      <c r="R406" s="337"/>
      <c r="S406" s="337"/>
      <c r="T406" s="337"/>
      <c r="U406" s="337"/>
      <c r="V406" s="337"/>
      <c r="W406" s="337"/>
      <c r="X406" s="337"/>
      <c r="Y406" s="337"/>
      <c r="Z406" s="337"/>
      <c r="AA406" s="337"/>
      <c r="AB406" s="337"/>
      <c r="AC406" s="337"/>
      <c r="AD406" s="337"/>
      <c r="AE406" s="337"/>
      <c r="AF406" s="337"/>
      <c r="AG406" s="337"/>
      <c r="AH406" s="337"/>
      <c r="AI406" s="337"/>
      <c r="AJ406" s="337"/>
      <c r="AK406" s="337"/>
      <c r="AL406" s="337"/>
      <c r="AM406" s="337"/>
      <c r="AN406" s="337"/>
      <c r="AO406" s="337"/>
      <c r="AP406" s="337"/>
      <c r="AQ406" s="337"/>
      <c r="AR406" s="337"/>
      <c r="AS406" s="337"/>
      <c r="AT406" s="337"/>
      <c r="AU406" s="337"/>
      <c r="AV406" s="337"/>
      <c r="AW406" s="337"/>
      <c r="AX406" s="337"/>
      <c r="AY406" s="337"/>
      <c r="AZ406" s="337"/>
      <c r="BA406" s="337"/>
      <c r="BB406" s="337"/>
      <c r="BC406" s="337"/>
      <c r="BD406" s="337"/>
      <c r="BE406" s="65"/>
      <c r="BF406" s="65"/>
      <c r="BG406" s="342">
        <f t="shared" si="44"/>
        <v>0</v>
      </c>
      <c r="BH406" s="357">
        <f t="shared" si="45"/>
        <v>0</v>
      </c>
      <c r="BI406" s="207">
        <v>900</v>
      </c>
      <c r="BJ406" s="207">
        <v>350</v>
      </c>
      <c r="BK406" s="217"/>
      <c r="BL406" s="218"/>
      <c r="BM406" s="226"/>
      <c r="BN406" s="142"/>
      <c r="BO406" s="124">
        <f t="shared" si="46"/>
        <v>0</v>
      </c>
      <c r="BP406" s="123">
        <v>0</v>
      </c>
      <c r="BQ406" s="123">
        <v>0</v>
      </c>
      <c r="BR406" s="125">
        <f t="shared" si="47"/>
        <v>0</v>
      </c>
      <c r="BS406" s="107"/>
      <c r="BV406" s="243"/>
      <c r="BW406" s="243"/>
      <c r="BX406" s="243"/>
      <c r="BY406" s="243"/>
      <c r="BZ406" s="243"/>
    </row>
    <row r="407" spans="1:78" s="6" customFormat="1" ht="15" hidden="1" customHeight="1" x14ac:dyDescent="0.3">
      <c r="A407" s="130"/>
      <c r="B407" s="355"/>
      <c r="C407" s="336"/>
      <c r="D407" s="356">
        <v>0</v>
      </c>
      <c r="E407" s="368">
        <v>0</v>
      </c>
      <c r="F407" s="337"/>
      <c r="G407" s="337"/>
      <c r="H407" s="337"/>
      <c r="I407" s="337"/>
      <c r="J407" s="337"/>
      <c r="K407" s="337"/>
      <c r="L407" s="337"/>
      <c r="M407" s="337"/>
      <c r="N407" s="337"/>
      <c r="O407" s="337"/>
      <c r="P407" s="337"/>
      <c r="Q407" s="337"/>
      <c r="R407" s="337"/>
      <c r="S407" s="337"/>
      <c r="T407" s="337"/>
      <c r="U407" s="337"/>
      <c r="V407" s="337"/>
      <c r="W407" s="337"/>
      <c r="X407" s="337"/>
      <c r="Y407" s="337"/>
      <c r="Z407" s="337"/>
      <c r="AA407" s="337"/>
      <c r="AB407" s="337"/>
      <c r="AC407" s="337"/>
      <c r="AD407" s="337"/>
      <c r="AE407" s="337"/>
      <c r="AF407" s="337"/>
      <c r="AG407" s="337"/>
      <c r="AH407" s="337"/>
      <c r="AI407" s="337"/>
      <c r="AJ407" s="337"/>
      <c r="AK407" s="337"/>
      <c r="AL407" s="337"/>
      <c r="AM407" s="337"/>
      <c r="AN407" s="337"/>
      <c r="AO407" s="337"/>
      <c r="AP407" s="337"/>
      <c r="AQ407" s="337"/>
      <c r="AR407" s="337"/>
      <c r="AS407" s="337"/>
      <c r="AT407" s="337"/>
      <c r="AU407" s="337"/>
      <c r="AV407" s="337"/>
      <c r="AW407" s="337"/>
      <c r="AX407" s="337"/>
      <c r="AY407" s="337"/>
      <c r="AZ407" s="337"/>
      <c r="BA407" s="337"/>
      <c r="BB407" s="337"/>
      <c r="BC407" s="337"/>
      <c r="BD407" s="337"/>
      <c r="BE407" s="65"/>
      <c r="BF407" s="65"/>
      <c r="BG407" s="342">
        <f t="shared" si="44"/>
        <v>0</v>
      </c>
      <c r="BH407" s="357">
        <f t="shared" si="45"/>
        <v>0</v>
      </c>
      <c r="BI407" s="207">
        <v>900</v>
      </c>
      <c r="BJ407" s="207">
        <v>350</v>
      </c>
      <c r="BK407" s="217"/>
      <c r="BL407" s="218"/>
      <c r="BM407" s="226"/>
      <c r="BN407" s="142"/>
      <c r="BO407" s="124">
        <f t="shared" si="46"/>
        <v>0</v>
      </c>
      <c r="BP407" s="123">
        <v>0</v>
      </c>
      <c r="BQ407" s="123">
        <v>0</v>
      </c>
      <c r="BR407" s="125">
        <f t="shared" si="47"/>
        <v>0</v>
      </c>
      <c r="BS407" s="107"/>
      <c r="BV407" s="243"/>
      <c r="BW407" s="243"/>
      <c r="BX407" s="243"/>
      <c r="BY407" s="243"/>
      <c r="BZ407" s="243"/>
    </row>
    <row r="408" spans="1:78" s="6" customFormat="1" ht="15" hidden="1" customHeight="1" x14ac:dyDescent="0.3">
      <c r="A408" s="130"/>
      <c r="B408" s="355"/>
      <c r="C408" s="336"/>
      <c r="D408" s="356">
        <v>0</v>
      </c>
      <c r="E408" s="368">
        <v>0</v>
      </c>
      <c r="F408" s="337"/>
      <c r="G408" s="337"/>
      <c r="H408" s="337"/>
      <c r="I408" s="337"/>
      <c r="J408" s="337"/>
      <c r="K408" s="337"/>
      <c r="L408" s="337"/>
      <c r="M408" s="337"/>
      <c r="N408" s="337"/>
      <c r="O408" s="337"/>
      <c r="P408" s="337"/>
      <c r="Q408" s="337"/>
      <c r="R408" s="337"/>
      <c r="S408" s="337"/>
      <c r="T408" s="337"/>
      <c r="U408" s="337"/>
      <c r="V408" s="337"/>
      <c r="W408" s="337"/>
      <c r="X408" s="337"/>
      <c r="Y408" s="337"/>
      <c r="Z408" s="337"/>
      <c r="AA408" s="337"/>
      <c r="AB408" s="337"/>
      <c r="AC408" s="337"/>
      <c r="AD408" s="337"/>
      <c r="AE408" s="337"/>
      <c r="AF408" s="337"/>
      <c r="AG408" s="337"/>
      <c r="AH408" s="337"/>
      <c r="AI408" s="337"/>
      <c r="AJ408" s="337"/>
      <c r="AK408" s="337"/>
      <c r="AL408" s="337"/>
      <c r="AM408" s="337"/>
      <c r="AN408" s="337"/>
      <c r="AO408" s="337"/>
      <c r="AP408" s="337"/>
      <c r="AQ408" s="337"/>
      <c r="AR408" s="337"/>
      <c r="AS408" s="337"/>
      <c r="AT408" s="337"/>
      <c r="AU408" s="337"/>
      <c r="AV408" s="337"/>
      <c r="AW408" s="337"/>
      <c r="AX408" s="337"/>
      <c r="AY408" s="337"/>
      <c r="AZ408" s="337"/>
      <c r="BA408" s="337"/>
      <c r="BB408" s="337"/>
      <c r="BC408" s="337"/>
      <c r="BD408" s="337"/>
      <c r="BE408" s="65"/>
      <c r="BF408" s="65"/>
      <c r="BG408" s="342">
        <f t="shared" si="44"/>
        <v>0</v>
      </c>
      <c r="BH408" s="357">
        <f t="shared" si="45"/>
        <v>0</v>
      </c>
      <c r="BI408" s="207">
        <v>900</v>
      </c>
      <c r="BJ408" s="207">
        <v>350</v>
      </c>
      <c r="BK408" s="217"/>
      <c r="BL408" s="218"/>
      <c r="BM408" s="226"/>
      <c r="BN408" s="142"/>
      <c r="BO408" s="124">
        <f t="shared" si="46"/>
        <v>0</v>
      </c>
      <c r="BP408" s="123">
        <v>0</v>
      </c>
      <c r="BQ408" s="123">
        <v>0</v>
      </c>
      <c r="BR408" s="125">
        <f t="shared" si="47"/>
        <v>0</v>
      </c>
      <c r="BS408" s="107"/>
      <c r="BV408" s="243"/>
      <c r="BW408" s="243"/>
      <c r="BX408" s="243"/>
      <c r="BY408" s="243"/>
      <c r="BZ408" s="243"/>
    </row>
    <row r="409" spans="1:78" s="6" customFormat="1" ht="14.4" x14ac:dyDescent="0.3">
      <c r="A409" s="188" t="s">
        <v>89</v>
      </c>
      <c r="B409" s="65"/>
      <c r="C409" s="65"/>
      <c r="D409" s="65"/>
      <c r="E409" s="343"/>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65"/>
      <c r="BA409" s="65"/>
      <c r="BB409" s="65"/>
      <c r="BC409" s="65"/>
      <c r="BD409" s="65"/>
      <c r="BE409" s="65"/>
      <c r="BF409" s="65"/>
      <c r="BG409" s="65"/>
      <c r="BH409" s="65"/>
      <c r="BK409" s="189"/>
      <c r="BL409" s="190"/>
      <c r="BM409" s="226"/>
      <c r="BN409" s="142"/>
      <c r="BP409" s="18"/>
      <c r="BQ409" s="18"/>
      <c r="BR409" s="26"/>
      <c r="BS409" s="111"/>
      <c r="BV409" s="243"/>
      <c r="BW409" s="243"/>
      <c r="BX409" s="243"/>
      <c r="BY409" s="243"/>
      <c r="BZ409" s="243"/>
    </row>
    <row r="410" spans="1:78" s="6" customFormat="1" ht="14.4" x14ac:dyDescent="0.3">
      <c r="A410" s="207"/>
      <c r="B410" s="343"/>
      <c r="C410" s="343"/>
      <c r="D410" s="344" t="s">
        <v>105</v>
      </c>
      <c r="E410" s="369">
        <f>SUM(E373:E409)</f>
        <v>0</v>
      </c>
      <c r="F410" s="359">
        <f>SUM(F373:F409)</f>
        <v>0</v>
      </c>
      <c r="G410" s="359">
        <f t="shared" ref="G410:BD410" si="48">SUM(G373:G409)</f>
        <v>0</v>
      </c>
      <c r="H410" s="359">
        <f t="shared" si="48"/>
        <v>0</v>
      </c>
      <c r="I410" s="359">
        <f t="shared" si="48"/>
        <v>0</v>
      </c>
      <c r="J410" s="359">
        <f t="shared" si="48"/>
        <v>0</v>
      </c>
      <c r="K410" s="359">
        <f t="shared" si="48"/>
        <v>0</v>
      </c>
      <c r="L410" s="359">
        <f t="shared" si="48"/>
        <v>0</v>
      </c>
      <c r="M410" s="359">
        <f t="shared" si="48"/>
        <v>0</v>
      </c>
      <c r="N410" s="359">
        <f t="shared" si="48"/>
        <v>0</v>
      </c>
      <c r="O410" s="359">
        <f t="shared" si="48"/>
        <v>0</v>
      </c>
      <c r="P410" s="359">
        <f t="shared" si="48"/>
        <v>0</v>
      </c>
      <c r="Q410" s="359">
        <f t="shared" si="48"/>
        <v>0</v>
      </c>
      <c r="R410" s="359">
        <f t="shared" si="48"/>
        <v>0</v>
      </c>
      <c r="S410" s="359">
        <f t="shared" si="48"/>
        <v>0</v>
      </c>
      <c r="T410" s="359">
        <f t="shared" si="48"/>
        <v>0</v>
      </c>
      <c r="U410" s="359">
        <f t="shared" si="48"/>
        <v>0</v>
      </c>
      <c r="V410" s="359">
        <f t="shared" si="48"/>
        <v>0</v>
      </c>
      <c r="W410" s="359">
        <f t="shared" si="48"/>
        <v>0</v>
      </c>
      <c r="X410" s="359">
        <f t="shared" si="48"/>
        <v>0</v>
      </c>
      <c r="Y410" s="359">
        <f t="shared" si="48"/>
        <v>0</v>
      </c>
      <c r="Z410" s="359">
        <f t="shared" si="48"/>
        <v>0</v>
      </c>
      <c r="AA410" s="359">
        <f t="shared" si="48"/>
        <v>0</v>
      </c>
      <c r="AB410" s="359">
        <f t="shared" si="48"/>
        <v>0</v>
      </c>
      <c r="AC410" s="359">
        <f t="shared" si="48"/>
        <v>0</v>
      </c>
      <c r="AD410" s="359">
        <f t="shared" si="48"/>
        <v>0</v>
      </c>
      <c r="AE410" s="359">
        <f t="shared" si="48"/>
        <v>0</v>
      </c>
      <c r="AF410" s="359">
        <f t="shared" si="48"/>
        <v>0</v>
      </c>
      <c r="AG410" s="359">
        <f t="shared" si="48"/>
        <v>0</v>
      </c>
      <c r="AH410" s="359">
        <f t="shared" si="48"/>
        <v>0</v>
      </c>
      <c r="AI410" s="359">
        <f t="shared" si="48"/>
        <v>0</v>
      </c>
      <c r="AJ410" s="359">
        <f t="shared" si="48"/>
        <v>0</v>
      </c>
      <c r="AK410" s="359">
        <f t="shared" si="48"/>
        <v>0</v>
      </c>
      <c r="AL410" s="359">
        <f t="shared" si="48"/>
        <v>0</v>
      </c>
      <c r="AM410" s="359">
        <f t="shared" si="48"/>
        <v>0</v>
      </c>
      <c r="AN410" s="359">
        <f t="shared" si="48"/>
        <v>0</v>
      </c>
      <c r="AO410" s="359">
        <f t="shared" si="48"/>
        <v>0</v>
      </c>
      <c r="AP410" s="359">
        <f t="shared" si="48"/>
        <v>0</v>
      </c>
      <c r="AQ410" s="359">
        <f t="shared" si="48"/>
        <v>0</v>
      </c>
      <c r="AR410" s="359">
        <f t="shared" si="48"/>
        <v>0</v>
      </c>
      <c r="AS410" s="359">
        <f t="shared" si="48"/>
        <v>0</v>
      </c>
      <c r="AT410" s="359">
        <f t="shared" si="48"/>
        <v>0</v>
      </c>
      <c r="AU410" s="359">
        <f t="shared" si="48"/>
        <v>0</v>
      </c>
      <c r="AV410" s="359">
        <f t="shared" si="48"/>
        <v>0</v>
      </c>
      <c r="AW410" s="359">
        <f t="shared" si="48"/>
        <v>0</v>
      </c>
      <c r="AX410" s="359">
        <f t="shared" si="48"/>
        <v>0</v>
      </c>
      <c r="AY410" s="359">
        <f t="shared" si="48"/>
        <v>0</v>
      </c>
      <c r="AZ410" s="359">
        <f t="shared" si="48"/>
        <v>0</v>
      </c>
      <c r="BA410" s="359">
        <f t="shared" si="48"/>
        <v>0</v>
      </c>
      <c r="BB410" s="359">
        <f t="shared" si="48"/>
        <v>0</v>
      </c>
      <c r="BC410" s="359">
        <f t="shared" si="48"/>
        <v>0</v>
      </c>
      <c r="BD410" s="359">
        <f t="shared" si="48"/>
        <v>0</v>
      </c>
      <c r="BE410" s="65"/>
      <c r="BF410" s="65"/>
      <c r="BG410" s="359">
        <f>SUM(BG373:BG409)</f>
        <v>0</v>
      </c>
      <c r="BH410" s="343"/>
      <c r="BK410" s="189"/>
      <c r="BL410" s="190"/>
      <c r="BM410" s="226"/>
      <c r="BN410" s="142"/>
      <c r="BO410" s="195">
        <f>SUM(BO373:BO409)</f>
        <v>0</v>
      </c>
      <c r="BP410" s="195">
        <f>SUM(BP373:BP409)</f>
        <v>0</v>
      </c>
      <c r="BQ410" s="195">
        <f>SUM(BQ373:BQ409)</f>
        <v>0</v>
      </c>
      <c r="BR410" s="195">
        <f>SUM(BR373:BR409)</f>
        <v>0</v>
      </c>
      <c r="BS410" s="111"/>
      <c r="BV410" s="243"/>
      <c r="BW410" s="243"/>
      <c r="BX410" s="243"/>
      <c r="BY410" s="243"/>
      <c r="BZ410" s="243"/>
    </row>
    <row r="411" spans="1:78" s="6" customFormat="1" ht="14.4" x14ac:dyDescent="0.3">
      <c r="A411" s="207"/>
      <c r="B411" s="361"/>
      <c r="C411" s="361"/>
      <c r="D411" s="361"/>
      <c r="E411" s="176"/>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65"/>
      <c r="BA411" s="65"/>
      <c r="BB411" s="65"/>
      <c r="BC411" s="65"/>
      <c r="BD411" s="65"/>
      <c r="BE411" s="65"/>
      <c r="BF411" s="65"/>
      <c r="BG411" s="65"/>
      <c r="BH411" s="65"/>
      <c r="BK411" s="189"/>
      <c r="BL411" s="190"/>
      <c r="BM411" s="226"/>
      <c r="BN411" s="142"/>
      <c r="BP411" s="18"/>
      <c r="BQ411" s="18"/>
      <c r="BR411" s="26"/>
      <c r="BS411" s="111"/>
      <c r="BV411" s="243"/>
      <c r="BW411" s="243"/>
      <c r="BX411" s="243"/>
      <c r="BY411" s="243"/>
      <c r="BZ411" s="243"/>
    </row>
    <row r="412" spans="1:78" s="12" customFormat="1" ht="21" x14ac:dyDescent="0.25">
      <c r="A412" s="231"/>
      <c r="B412" s="448" t="s">
        <v>144</v>
      </c>
      <c r="C412" s="449"/>
      <c r="D412" s="449"/>
      <c r="E412" s="465"/>
      <c r="F412" s="466"/>
      <c r="G412" s="466"/>
      <c r="H412" s="466"/>
      <c r="I412" s="466"/>
      <c r="J412" s="466"/>
      <c r="K412" s="466"/>
      <c r="L412" s="466"/>
      <c r="M412" s="466"/>
      <c r="N412" s="466"/>
      <c r="O412" s="466"/>
      <c r="P412" s="466"/>
      <c r="Q412" s="466"/>
      <c r="R412" s="466"/>
      <c r="S412" s="466"/>
      <c r="T412" s="370"/>
      <c r="U412" s="370"/>
      <c r="V412" s="370"/>
      <c r="W412" s="370"/>
      <c r="X412" s="370"/>
      <c r="Y412" s="370"/>
      <c r="Z412" s="370"/>
      <c r="AA412" s="370"/>
      <c r="AB412" s="370"/>
      <c r="AC412" s="370"/>
      <c r="AD412" s="370"/>
      <c r="AE412" s="370"/>
      <c r="AF412" s="370"/>
      <c r="AG412" s="370"/>
      <c r="AH412" s="370"/>
      <c r="AI412" s="370"/>
      <c r="AJ412" s="370"/>
      <c r="AK412" s="370"/>
      <c r="AL412" s="370"/>
      <c r="AM412" s="370"/>
      <c r="AN412" s="370"/>
      <c r="AO412" s="370"/>
      <c r="AP412" s="370"/>
      <c r="AQ412" s="370"/>
      <c r="AR412" s="370"/>
      <c r="AS412" s="370"/>
      <c r="AT412" s="370"/>
      <c r="AU412" s="370"/>
      <c r="AV412" s="370"/>
      <c r="AW412" s="370"/>
      <c r="AX412" s="370"/>
      <c r="AY412" s="370"/>
      <c r="AZ412" s="370"/>
      <c r="BA412" s="370"/>
      <c r="BB412" s="370"/>
      <c r="BC412" s="370"/>
      <c r="BD412" s="370"/>
      <c r="BK412" s="213"/>
      <c r="BL412" s="214"/>
      <c r="BM412" s="226"/>
      <c r="BN412" s="233"/>
      <c r="BP412" s="21"/>
      <c r="BQ412" s="21"/>
      <c r="BR412" s="28"/>
      <c r="BS412" s="113"/>
      <c r="BV412" s="282"/>
      <c r="BW412" s="282"/>
      <c r="BX412" s="282"/>
      <c r="BY412" s="282"/>
      <c r="BZ412" s="282"/>
    </row>
    <row r="413" spans="1:78" s="6" customFormat="1" ht="14.4" x14ac:dyDescent="0.3">
      <c r="A413" s="207"/>
      <c r="B413" s="234" t="s">
        <v>88</v>
      </c>
      <c r="C413" s="371"/>
      <c r="D413" s="328"/>
      <c r="E413" s="176"/>
      <c r="F413" s="65"/>
      <c r="G413" s="65"/>
      <c r="H413" s="65"/>
      <c r="I413" s="65"/>
      <c r="J413" s="65"/>
      <c r="K413" s="65"/>
      <c r="L413" s="65"/>
      <c r="M413" s="65"/>
      <c r="N413" s="65"/>
      <c r="O413" s="272"/>
      <c r="P413" s="363"/>
      <c r="Q413" s="363"/>
      <c r="R413" s="363"/>
      <c r="S413" s="363"/>
      <c r="T413" s="363"/>
      <c r="U413" s="363"/>
      <c r="V413" s="363"/>
      <c r="W413" s="363"/>
      <c r="X413" s="363"/>
      <c r="Y413" s="363"/>
      <c r="Z413" s="363"/>
      <c r="AA413" s="363"/>
      <c r="AB413" s="363"/>
      <c r="AC413" s="363"/>
      <c r="AD413" s="363"/>
      <c r="AE413" s="363"/>
      <c r="AF413" s="363"/>
      <c r="AG413" s="363"/>
      <c r="AH413" s="363"/>
      <c r="AI413" s="363"/>
      <c r="AJ413" s="363"/>
      <c r="AK413" s="363"/>
      <c r="AL413" s="363"/>
      <c r="AM413" s="363"/>
      <c r="AN413" s="363"/>
      <c r="AO413" s="363"/>
      <c r="AP413" s="363"/>
      <c r="AQ413" s="363"/>
      <c r="AR413" s="363"/>
      <c r="AS413" s="363"/>
      <c r="AT413" s="363"/>
      <c r="AU413" s="363"/>
      <c r="AV413" s="363"/>
      <c r="AW413" s="363"/>
      <c r="AX413" s="363"/>
      <c r="AY413" s="363"/>
      <c r="AZ413" s="363"/>
      <c r="BA413" s="363"/>
      <c r="BB413" s="363"/>
      <c r="BC413" s="363"/>
      <c r="BD413" s="363"/>
      <c r="BE413" s="363"/>
      <c r="BF413" s="363"/>
      <c r="BG413" s="363"/>
      <c r="BH413" s="65"/>
      <c r="BK413" s="189"/>
      <c r="BL413" s="190"/>
      <c r="BM413" s="226"/>
      <c r="BN413" s="168"/>
      <c r="BO413" s="142"/>
      <c r="BP413" s="18"/>
      <c r="BQ413" s="18"/>
      <c r="BR413" s="26"/>
      <c r="BS413" s="111"/>
      <c r="BV413" s="243"/>
      <c r="BW413" s="243"/>
      <c r="BX413" s="243"/>
      <c r="BY413" s="243"/>
      <c r="BZ413" s="243"/>
    </row>
    <row r="414" spans="1:78" s="6" customFormat="1" ht="14.4" x14ac:dyDescent="0.3">
      <c r="A414" s="207"/>
      <c r="B414" s="234" t="s">
        <v>126</v>
      </c>
      <c r="C414" s="371"/>
      <c r="D414" s="328"/>
      <c r="E414" s="176"/>
      <c r="F414" s="65"/>
      <c r="G414" s="65"/>
      <c r="H414" s="65"/>
      <c r="I414" s="65"/>
      <c r="J414" s="65"/>
      <c r="K414" s="65"/>
      <c r="L414" s="65"/>
      <c r="M414" s="65"/>
      <c r="N414" s="65"/>
      <c r="O414" s="272"/>
      <c r="P414" s="363"/>
      <c r="Q414" s="363"/>
      <c r="R414" s="363"/>
      <c r="S414" s="363"/>
      <c r="T414" s="363"/>
      <c r="U414" s="363"/>
      <c r="V414" s="363"/>
      <c r="W414" s="363"/>
      <c r="X414" s="363"/>
      <c r="Y414" s="363"/>
      <c r="Z414" s="363"/>
      <c r="AA414" s="363"/>
      <c r="AB414" s="363"/>
      <c r="AC414" s="363"/>
      <c r="AD414" s="363"/>
      <c r="AE414" s="363"/>
      <c r="AF414" s="363"/>
      <c r="AG414" s="363"/>
      <c r="AH414" s="363"/>
      <c r="AI414" s="363"/>
      <c r="AJ414" s="363"/>
      <c r="AK414" s="363"/>
      <c r="AL414" s="363"/>
      <c r="AM414" s="363"/>
      <c r="AN414" s="363"/>
      <c r="AO414" s="363"/>
      <c r="AP414" s="363"/>
      <c r="AQ414" s="363"/>
      <c r="AR414" s="363"/>
      <c r="AS414" s="363"/>
      <c r="AT414" s="363"/>
      <c r="AU414" s="363"/>
      <c r="AV414" s="363"/>
      <c r="AW414" s="363"/>
      <c r="AX414" s="363"/>
      <c r="AY414" s="363"/>
      <c r="AZ414" s="363"/>
      <c r="BA414" s="363"/>
      <c r="BB414" s="363"/>
      <c r="BC414" s="363"/>
      <c r="BD414" s="363"/>
      <c r="BE414" s="363"/>
      <c r="BF414" s="363"/>
      <c r="BG414" s="363"/>
      <c r="BH414" s="65"/>
      <c r="BK414" s="189"/>
      <c r="BL414" s="190"/>
      <c r="BM414" s="226"/>
      <c r="BN414" s="168"/>
      <c r="BO414" s="142"/>
      <c r="BP414" s="18"/>
      <c r="BQ414" s="18"/>
      <c r="BR414" s="26"/>
      <c r="BS414" s="111"/>
      <c r="BV414" s="243"/>
      <c r="BW414" s="243"/>
      <c r="BX414" s="243"/>
      <c r="BY414" s="243"/>
      <c r="BZ414" s="243"/>
    </row>
    <row r="415" spans="1:78" s="6" customFormat="1" ht="14.4" x14ac:dyDescent="0.3">
      <c r="A415" s="207"/>
      <c r="B415" s="234" t="s">
        <v>19</v>
      </c>
      <c r="C415" s="371"/>
      <c r="D415" s="328"/>
      <c r="E415" s="176"/>
      <c r="F415" s="65"/>
      <c r="G415" s="65"/>
      <c r="H415" s="65"/>
      <c r="I415" s="65"/>
      <c r="J415" s="65"/>
      <c r="K415" s="65"/>
      <c r="L415" s="65"/>
      <c r="M415" s="65"/>
      <c r="N415" s="65"/>
      <c r="O415" s="272"/>
      <c r="P415" s="363"/>
      <c r="Q415" s="363"/>
      <c r="R415" s="363"/>
      <c r="S415" s="363"/>
      <c r="T415" s="363"/>
      <c r="U415" s="363"/>
      <c r="V415" s="363"/>
      <c r="W415" s="363"/>
      <c r="X415" s="363"/>
      <c r="Y415" s="363"/>
      <c r="Z415" s="363"/>
      <c r="AA415" s="363"/>
      <c r="AB415" s="363"/>
      <c r="AC415" s="363"/>
      <c r="AD415" s="363"/>
      <c r="AE415" s="363"/>
      <c r="AF415" s="363"/>
      <c r="AG415" s="363"/>
      <c r="AH415" s="363"/>
      <c r="AI415" s="363"/>
      <c r="AJ415" s="363"/>
      <c r="AK415" s="363"/>
      <c r="AL415" s="363"/>
      <c r="AM415" s="363"/>
      <c r="AN415" s="363"/>
      <c r="AO415" s="363"/>
      <c r="AP415" s="363"/>
      <c r="AQ415" s="363"/>
      <c r="AR415" s="363"/>
      <c r="AS415" s="363"/>
      <c r="AT415" s="363"/>
      <c r="AU415" s="363"/>
      <c r="AV415" s="363"/>
      <c r="AW415" s="363"/>
      <c r="AX415" s="363"/>
      <c r="AY415" s="363"/>
      <c r="AZ415" s="363"/>
      <c r="BA415" s="363"/>
      <c r="BB415" s="363"/>
      <c r="BC415" s="363"/>
      <c r="BD415" s="363"/>
      <c r="BE415" s="363"/>
      <c r="BF415" s="363"/>
      <c r="BG415" s="363"/>
      <c r="BH415" s="65"/>
      <c r="BK415" s="189"/>
      <c r="BL415" s="190"/>
      <c r="BM415" s="226"/>
      <c r="BN415" s="168"/>
      <c r="BO415" s="142"/>
      <c r="BP415" s="18"/>
      <c r="BQ415" s="18"/>
      <c r="BR415" s="26"/>
      <c r="BS415" s="111"/>
      <c r="BV415" s="243"/>
      <c r="BW415" s="243"/>
      <c r="BX415" s="243"/>
      <c r="BY415" s="243"/>
      <c r="BZ415" s="243"/>
    </row>
    <row r="416" spans="1:78" s="1" customFormat="1" ht="66" hidden="1" customHeight="1" x14ac:dyDescent="0.3">
      <c r="A416" s="130"/>
      <c r="B416" s="353"/>
      <c r="C416" s="348"/>
      <c r="D416" s="348"/>
      <c r="E416" s="354"/>
      <c r="F416" s="342" t="str">
        <f t="shared" ref="F416:BD416" si="49">IF(F1&lt;&gt;"",F1,"")</f>
        <v/>
      </c>
      <c r="G416" s="342" t="str">
        <f t="shared" si="49"/>
        <v/>
      </c>
      <c r="H416" s="342" t="str">
        <f t="shared" si="49"/>
        <v/>
      </c>
      <c r="I416" s="342" t="str">
        <f t="shared" si="49"/>
        <v/>
      </c>
      <c r="J416" s="342" t="str">
        <f t="shared" si="49"/>
        <v/>
      </c>
      <c r="K416" s="342" t="str">
        <f t="shared" si="49"/>
        <v/>
      </c>
      <c r="L416" s="342" t="str">
        <f t="shared" si="49"/>
        <v/>
      </c>
      <c r="M416" s="342" t="str">
        <f t="shared" si="49"/>
        <v/>
      </c>
      <c r="N416" s="342" t="str">
        <f t="shared" si="49"/>
        <v/>
      </c>
      <c r="O416" s="342" t="str">
        <f t="shared" si="49"/>
        <v/>
      </c>
      <c r="P416" s="342" t="str">
        <f t="shared" si="49"/>
        <v/>
      </c>
      <c r="Q416" s="342" t="str">
        <f t="shared" si="49"/>
        <v/>
      </c>
      <c r="R416" s="342" t="str">
        <f t="shared" si="49"/>
        <v/>
      </c>
      <c r="S416" s="342" t="str">
        <f t="shared" si="49"/>
        <v/>
      </c>
      <c r="T416" s="342" t="str">
        <f t="shared" si="49"/>
        <v/>
      </c>
      <c r="U416" s="342" t="str">
        <f t="shared" si="49"/>
        <v/>
      </c>
      <c r="V416" s="342" t="str">
        <f t="shared" si="49"/>
        <v/>
      </c>
      <c r="W416" s="342" t="str">
        <f t="shared" si="49"/>
        <v/>
      </c>
      <c r="X416" s="342" t="str">
        <f t="shared" si="49"/>
        <v/>
      </c>
      <c r="Y416" s="342" t="str">
        <f t="shared" si="49"/>
        <v/>
      </c>
      <c r="Z416" s="342" t="str">
        <f t="shared" si="49"/>
        <v/>
      </c>
      <c r="AA416" s="342" t="str">
        <f t="shared" si="49"/>
        <v/>
      </c>
      <c r="AB416" s="342" t="str">
        <f t="shared" si="49"/>
        <v/>
      </c>
      <c r="AC416" s="342" t="str">
        <f t="shared" si="49"/>
        <v/>
      </c>
      <c r="AD416" s="342" t="str">
        <f t="shared" si="49"/>
        <v/>
      </c>
      <c r="AE416" s="342" t="str">
        <f t="shared" si="49"/>
        <v/>
      </c>
      <c r="AF416" s="342" t="str">
        <f t="shared" si="49"/>
        <v/>
      </c>
      <c r="AG416" s="342" t="str">
        <f t="shared" si="49"/>
        <v/>
      </c>
      <c r="AH416" s="342" t="str">
        <f t="shared" si="49"/>
        <v/>
      </c>
      <c r="AI416" s="342" t="str">
        <f t="shared" si="49"/>
        <v/>
      </c>
      <c r="AJ416" s="342" t="str">
        <f t="shared" si="49"/>
        <v/>
      </c>
      <c r="AK416" s="342" t="str">
        <f t="shared" si="49"/>
        <v/>
      </c>
      <c r="AL416" s="342" t="str">
        <f t="shared" si="49"/>
        <v/>
      </c>
      <c r="AM416" s="342" t="str">
        <f t="shared" si="49"/>
        <v/>
      </c>
      <c r="AN416" s="342" t="str">
        <f t="shared" si="49"/>
        <v/>
      </c>
      <c r="AO416" s="342" t="str">
        <f t="shared" si="49"/>
        <v/>
      </c>
      <c r="AP416" s="342" t="str">
        <f t="shared" si="49"/>
        <v/>
      </c>
      <c r="AQ416" s="342" t="str">
        <f t="shared" si="49"/>
        <v/>
      </c>
      <c r="AR416" s="342" t="str">
        <f t="shared" si="49"/>
        <v/>
      </c>
      <c r="AS416" s="342" t="str">
        <f t="shared" si="49"/>
        <v/>
      </c>
      <c r="AT416" s="342" t="str">
        <f t="shared" si="49"/>
        <v/>
      </c>
      <c r="AU416" s="342" t="str">
        <f t="shared" si="49"/>
        <v/>
      </c>
      <c r="AV416" s="342" t="str">
        <f t="shared" si="49"/>
        <v/>
      </c>
      <c r="AW416" s="342" t="str">
        <f t="shared" si="49"/>
        <v/>
      </c>
      <c r="AX416" s="342" t="str">
        <f t="shared" si="49"/>
        <v/>
      </c>
      <c r="AY416" s="342" t="str">
        <f t="shared" si="49"/>
        <v/>
      </c>
      <c r="AZ416" s="342" t="str">
        <f t="shared" si="49"/>
        <v/>
      </c>
      <c r="BA416" s="342" t="str">
        <f t="shared" si="49"/>
        <v/>
      </c>
      <c r="BB416" s="342" t="str">
        <f t="shared" si="49"/>
        <v/>
      </c>
      <c r="BC416" s="342" t="str">
        <f t="shared" si="49"/>
        <v/>
      </c>
      <c r="BD416" s="342" t="str">
        <f t="shared" si="49"/>
        <v/>
      </c>
      <c r="BE416" s="348"/>
      <c r="BF416" s="348"/>
      <c r="BG416" s="348"/>
      <c r="BH416" s="372"/>
      <c r="BK416" s="197"/>
      <c r="BL416" s="198"/>
      <c r="BM416" s="226"/>
      <c r="BN416" s="128"/>
      <c r="BO416" s="142"/>
      <c r="BP416" s="16"/>
      <c r="BQ416" s="16"/>
      <c r="BR416" s="24"/>
      <c r="BS416" s="110"/>
      <c r="BV416" s="2"/>
      <c r="BW416" s="2"/>
      <c r="BX416" s="2"/>
      <c r="BY416" s="2"/>
      <c r="BZ416" s="2"/>
    </row>
    <row r="417" spans="1:78" ht="14.4" x14ac:dyDescent="0.25">
      <c r="A417" s="143"/>
      <c r="B417" s="150"/>
      <c r="C417" s="150"/>
      <c r="D417" s="366"/>
      <c r="E417" s="296" t="s">
        <v>64</v>
      </c>
      <c r="F417" s="373" t="s">
        <v>177</v>
      </c>
      <c r="G417" s="373"/>
      <c r="H417" s="373"/>
      <c r="I417" s="373"/>
      <c r="J417" s="373"/>
      <c r="K417" s="373"/>
      <c r="L417" s="373"/>
      <c r="M417" s="373"/>
      <c r="N417" s="373"/>
      <c r="O417" s="373"/>
      <c r="P417" s="373"/>
      <c r="Q417" s="373"/>
      <c r="R417" s="373"/>
      <c r="S417" s="373"/>
      <c r="T417" s="373"/>
      <c r="U417" s="373"/>
      <c r="V417" s="373"/>
      <c r="W417" s="373"/>
      <c r="X417" s="373"/>
      <c r="Y417" s="373"/>
      <c r="Z417" s="373"/>
      <c r="AA417" s="373"/>
      <c r="AB417" s="373"/>
      <c r="AC417" s="373"/>
      <c r="AD417" s="373"/>
      <c r="AE417" s="373"/>
      <c r="AF417" s="373"/>
      <c r="AG417" s="373"/>
      <c r="AH417" s="373"/>
      <c r="AI417" s="373"/>
      <c r="AJ417" s="373"/>
      <c r="AK417" s="373"/>
      <c r="AL417" s="373"/>
      <c r="AM417" s="373"/>
      <c r="AN417" s="373"/>
      <c r="AO417" s="373"/>
      <c r="AP417" s="373"/>
      <c r="AQ417" s="373"/>
      <c r="AR417" s="373"/>
      <c r="AS417" s="373"/>
      <c r="AT417" s="373"/>
      <c r="AU417" s="373"/>
      <c r="AV417" s="373"/>
      <c r="AW417" s="373"/>
      <c r="AX417" s="373"/>
      <c r="AY417" s="373"/>
      <c r="AZ417" s="373"/>
      <c r="BA417" s="373"/>
      <c r="BB417" s="373"/>
      <c r="BC417" s="373"/>
      <c r="BD417" s="373"/>
      <c r="BE417" s="374"/>
      <c r="BF417" s="374"/>
      <c r="BG417" s="145"/>
      <c r="BH417" s="332"/>
      <c r="BI417" s="146"/>
      <c r="BK417" s="147"/>
      <c r="BL417" s="133"/>
      <c r="BM417" s="131"/>
    </row>
    <row r="418" spans="1:78" ht="15" customHeight="1" x14ac:dyDescent="0.25">
      <c r="A418" s="143"/>
      <c r="B418" s="150"/>
      <c r="C418" s="150"/>
      <c r="D418" s="366"/>
      <c r="E418" s="296"/>
      <c r="F418" s="415"/>
      <c r="G418" s="415"/>
      <c r="H418" s="415"/>
      <c r="I418" s="415"/>
      <c r="J418" s="415"/>
      <c r="K418" s="415"/>
      <c r="L418" s="415"/>
      <c r="M418" s="415"/>
      <c r="N418" s="415"/>
      <c r="O418" s="415"/>
      <c r="P418" s="415"/>
      <c r="Q418" s="415"/>
      <c r="R418" s="415"/>
      <c r="S418" s="415"/>
      <c r="T418" s="415"/>
      <c r="U418" s="415"/>
      <c r="V418" s="415"/>
      <c r="W418" s="415"/>
      <c r="X418" s="415"/>
      <c r="Y418" s="415"/>
      <c r="Z418" s="415"/>
      <c r="AA418" s="415"/>
      <c r="AB418" s="415"/>
      <c r="AC418" s="415"/>
      <c r="AD418" s="415"/>
      <c r="AE418" s="415"/>
      <c r="AF418" s="415"/>
      <c r="AG418" s="415"/>
      <c r="AH418" s="415"/>
      <c r="AI418" s="415"/>
      <c r="AJ418" s="415"/>
      <c r="AK418" s="415"/>
      <c r="AL418" s="415"/>
      <c r="AM418" s="415"/>
      <c r="AN418" s="415"/>
      <c r="AO418" s="415"/>
      <c r="AP418" s="415"/>
      <c r="AQ418" s="415"/>
      <c r="AR418" s="415"/>
      <c r="AS418" s="415"/>
      <c r="AT418" s="415"/>
      <c r="AU418" s="415"/>
      <c r="AV418" s="415"/>
      <c r="AW418" s="415"/>
      <c r="AX418" s="415"/>
      <c r="AY418" s="415"/>
      <c r="AZ418" s="415"/>
      <c r="BA418" s="415"/>
      <c r="BB418" s="415"/>
      <c r="BC418" s="415"/>
      <c r="BD418" s="415"/>
      <c r="BE418" s="374"/>
      <c r="BF418" s="374"/>
      <c r="BG418" s="145"/>
      <c r="BH418" s="332"/>
      <c r="BI418" s="132"/>
      <c r="BK418" s="147"/>
      <c r="BL418" s="133"/>
      <c r="BM418" s="131"/>
    </row>
    <row r="419" spans="1:78" s="6" customFormat="1" ht="28.8" x14ac:dyDescent="0.3">
      <c r="A419" s="235"/>
      <c r="B419" s="458" t="s">
        <v>175</v>
      </c>
      <c r="C419" s="463"/>
      <c r="D419" s="463" t="s">
        <v>87</v>
      </c>
      <c r="E419" s="416"/>
      <c r="F419" s="467" t="s">
        <v>124</v>
      </c>
      <c r="G419" s="468"/>
      <c r="H419" s="468"/>
      <c r="I419" s="468"/>
      <c r="J419" s="469"/>
      <c r="K419" s="468"/>
      <c r="L419" s="470"/>
      <c r="M419" s="470"/>
      <c r="N419" s="470"/>
      <c r="O419" s="471"/>
      <c r="P419" s="472"/>
      <c r="Q419" s="472"/>
      <c r="R419" s="472"/>
      <c r="S419" s="472"/>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65"/>
      <c r="BA419" s="65"/>
      <c r="BB419" s="65"/>
      <c r="BC419" s="65"/>
      <c r="BD419" s="65"/>
      <c r="BE419" s="363"/>
      <c r="BF419" s="363"/>
      <c r="BG419" s="363"/>
      <c r="BH419" s="367" t="s">
        <v>101</v>
      </c>
      <c r="BK419" s="189"/>
      <c r="BL419" s="190"/>
      <c r="BM419" s="226"/>
      <c r="BN419" s="168"/>
      <c r="BO419" s="181" t="s">
        <v>100</v>
      </c>
      <c r="BP419" s="181" t="s">
        <v>94</v>
      </c>
      <c r="BQ419" s="181" t="s">
        <v>108</v>
      </c>
      <c r="BR419" s="215" t="s">
        <v>95</v>
      </c>
      <c r="BS419" s="107" t="s">
        <v>31</v>
      </c>
      <c r="BV419" s="243"/>
      <c r="BW419" s="243"/>
      <c r="BX419" s="243"/>
      <c r="BY419" s="243"/>
      <c r="BZ419" s="243"/>
    </row>
    <row r="420" spans="1:78" s="6" customFormat="1" ht="15" customHeight="1" x14ac:dyDescent="0.3">
      <c r="A420" s="235"/>
      <c r="B420" s="566"/>
      <c r="C420" s="567"/>
      <c r="D420" s="108"/>
      <c r="E420" s="65"/>
      <c r="F420" s="375"/>
      <c r="G420" s="375"/>
      <c r="H420" s="375"/>
      <c r="I420" s="375"/>
      <c r="J420" s="375"/>
      <c r="K420" s="375"/>
      <c r="L420" s="375"/>
      <c r="M420" s="375"/>
      <c r="N420" s="375"/>
      <c r="O420" s="375"/>
      <c r="P420" s="375"/>
      <c r="Q420" s="375"/>
      <c r="R420" s="375"/>
      <c r="S420" s="375"/>
      <c r="T420" s="375"/>
      <c r="U420" s="375"/>
      <c r="V420" s="375"/>
      <c r="W420" s="375"/>
      <c r="X420" s="375"/>
      <c r="Y420" s="375"/>
      <c r="Z420" s="375"/>
      <c r="AA420" s="375"/>
      <c r="AB420" s="375"/>
      <c r="AC420" s="375"/>
      <c r="AD420" s="375"/>
      <c r="AE420" s="375"/>
      <c r="AF420" s="375"/>
      <c r="AG420" s="375"/>
      <c r="AH420" s="375"/>
      <c r="AI420" s="375"/>
      <c r="AJ420" s="375"/>
      <c r="AK420" s="375"/>
      <c r="AL420" s="375"/>
      <c r="AM420" s="375"/>
      <c r="AN420" s="375"/>
      <c r="AO420" s="375"/>
      <c r="AP420" s="375"/>
      <c r="AQ420" s="375"/>
      <c r="AR420" s="375"/>
      <c r="AS420" s="375"/>
      <c r="AT420" s="375"/>
      <c r="AU420" s="375"/>
      <c r="AV420" s="375"/>
      <c r="AW420" s="375"/>
      <c r="AX420" s="375"/>
      <c r="AY420" s="375"/>
      <c r="AZ420" s="375"/>
      <c r="BA420" s="375"/>
      <c r="BB420" s="375"/>
      <c r="BC420" s="375"/>
      <c r="BD420" s="375"/>
      <c r="BE420" s="343"/>
      <c r="BF420" s="343"/>
      <c r="BG420" s="343"/>
      <c r="BH420" s="384">
        <f>SUM(F420:BE420)</f>
        <v>0</v>
      </c>
      <c r="BI420" s="7"/>
      <c r="BJ420" s="7"/>
      <c r="BK420" s="236"/>
      <c r="BL420" s="237"/>
      <c r="BM420" s="148"/>
      <c r="BN420" s="238"/>
      <c r="BO420" s="124">
        <f t="shared" ref="BO420:BO481" si="50">BH420</f>
        <v>0</v>
      </c>
      <c r="BP420" s="123">
        <v>0</v>
      </c>
      <c r="BQ420" s="123">
        <v>0</v>
      </c>
      <c r="BR420" s="125">
        <f>BH420-BO420-BP420-BQ420</f>
        <v>0</v>
      </c>
      <c r="BS420" s="107"/>
      <c r="BV420" s="243"/>
      <c r="BW420" s="243"/>
      <c r="BX420" s="243"/>
      <c r="BY420" s="243"/>
      <c r="BZ420" s="243"/>
    </row>
    <row r="421" spans="1:78" s="6" customFormat="1" ht="15" customHeight="1" x14ac:dyDescent="0.3">
      <c r="A421" s="235"/>
      <c r="B421" s="566"/>
      <c r="C421" s="567"/>
      <c r="D421" s="108"/>
      <c r="E421" s="65"/>
      <c r="F421" s="375"/>
      <c r="G421" s="375"/>
      <c r="H421" s="375"/>
      <c r="I421" s="375"/>
      <c r="J421" s="375"/>
      <c r="K421" s="375"/>
      <c r="L421" s="375"/>
      <c r="M421" s="375"/>
      <c r="N421" s="375"/>
      <c r="O421" s="375"/>
      <c r="P421" s="375"/>
      <c r="Q421" s="375"/>
      <c r="R421" s="375"/>
      <c r="S421" s="375"/>
      <c r="T421" s="375"/>
      <c r="U421" s="375"/>
      <c r="V421" s="375"/>
      <c r="W421" s="375"/>
      <c r="X421" s="375"/>
      <c r="Y421" s="375"/>
      <c r="Z421" s="375"/>
      <c r="AA421" s="375"/>
      <c r="AB421" s="375"/>
      <c r="AC421" s="375"/>
      <c r="AD421" s="375"/>
      <c r="AE421" s="375"/>
      <c r="AF421" s="375"/>
      <c r="AG421" s="375"/>
      <c r="AH421" s="375"/>
      <c r="AI421" s="375"/>
      <c r="AJ421" s="375"/>
      <c r="AK421" s="375"/>
      <c r="AL421" s="375"/>
      <c r="AM421" s="375"/>
      <c r="AN421" s="375"/>
      <c r="AO421" s="375"/>
      <c r="AP421" s="375"/>
      <c r="AQ421" s="375"/>
      <c r="AR421" s="375"/>
      <c r="AS421" s="375"/>
      <c r="AT421" s="375"/>
      <c r="AU421" s="375"/>
      <c r="AV421" s="375"/>
      <c r="AW421" s="375"/>
      <c r="AX421" s="375"/>
      <c r="AY421" s="375"/>
      <c r="AZ421" s="375"/>
      <c r="BA421" s="375"/>
      <c r="BB421" s="375"/>
      <c r="BC421" s="375"/>
      <c r="BD421" s="375"/>
      <c r="BE421" s="343"/>
      <c r="BF421" s="343"/>
      <c r="BG421" s="343"/>
      <c r="BH421" s="384">
        <f t="shared" ref="BH421:BH481" si="51">SUM(F421:BE421)</f>
        <v>0</v>
      </c>
      <c r="BI421" s="7"/>
      <c r="BJ421" s="7"/>
      <c r="BK421" s="236"/>
      <c r="BL421" s="237"/>
      <c r="BM421" s="148"/>
      <c r="BN421" s="238"/>
      <c r="BO421" s="124">
        <f t="shared" si="50"/>
        <v>0</v>
      </c>
      <c r="BP421" s="123">
        <v>0</v>
      </c>
      <c r="BQ421" s="123">
        <v>0</v>
      </c>
      <c r="BR421" s="125">
        <f t="shared" ref="BR421:BR481" si="52">BH421-BO421-BP421-BQ421</f>
        <v>0</v>
      </c>
      <c r="BS421" s="107"/>
      <c r="BV421" s="243"/>
      <c r="BW421" s="243"/>
      <c r="BX421" s="243"/>
      <c r="BY421" s="243"/>
      <c r="BZ421" s="243"/>
    </row>
    <row r="422" spans="1:78" s="6" customFormat="1" ht="15" customHeight="1" x14ac:dyDescent="0.3">
      <c r="A422" s="235"/>
      <c r="B422" s="566"/>
      <c r="C422" s="567"/>
      <c r="D422" s="108"/>
      <c r="E422" s="65"/>
      <c r="F422" s="375"/>
      <c r="G422" s="375"/>
      <c r="H422" s="375"/>
      <c r="I422" s="375"/>
      <c r="J422" s="375"/>
      <c r="K422" s="375"/>
      <c r="L422" s="375"/>
      <c r="M422" s="375"/>
      <c r="N422" s="375"/>
      <c r="O422" s="375"/>
      <c r="P422" s="375"/>
      <c r="Q422" s="375"/>
      <c r="R422" s="375"/>
      <c r="S422" s="375"/>
      <c r="T422" s="375"/>
      <c r="U422" s="375"/>
      <c r="V422" s="375"/>
      <c r="W422" s="375"/>
      <c r="X422" s="375"/>
      <c r="Y422" s="375"/>
      <c r="Z422" s="375"/>
      <c r="AA422" s="375"/>
      <c r="AB422" s="375"/>
      <c r="AC422" s="375"/>
      <c r="AD422" s="375"/>
      <c r="AE422" s="375"/>
      <c r="AF422" s="375"/>
      <c r="AG422" s="375"/>
      <c r="AH422" s="375"/>
      <c r="AI422" s="375"/>
      <c r="AJ422" s="375"/>
      <c r="AK422" s="375"/>
      <c r="AL422" s="375"/>
      <c r="AM422" s="375"/>
      <c r="AN422" s="375"/>
      <c r="AO422" s="375"/>
      <c r="AP422" s="375"/>
      <c r="AQ422" s="375"/>
      <c r="AR422" s="375"/>
      <c r="AS422" s="375"/>
      <c r="AT422" s="375"/>
      <c r="AU422" s="375"/>
      <c r="AV422" s="375"/>
      <c r="AW422" s="375"/>
      <c r="AX422" s="375"/>
      <c r="AY422" s="375"/>
      <c r="AZ422" s="375"/>
      <c r="BA422" s="375"/>
      <c r="BB422" s="375"/>
      <c r="BC422" s="375"/>
      <c r="BD422" s="375"/>
      <c r="BE422" s="343"/>
      <c r="BF422" s="343"/>
      <c r="BG422" s="343"/>
      <c r="BH422" s="384">
        <f t="shared" si="51"/>
        <v>0</v>
      </c>
      <c r="BI422" s="7"/>
      <c r="BJ422" s="7"/>
      <c r="BK422" s="236"/>
      <c r="BL422" s="237"/>
      <c r="BM422" s="148"/>
      <c r="BN422" s="238"/>
      <c r="BO422" s="124">
        <f t="shared" si="50"/>
        <v>0</v>
      </c>
      <c r="BP422" s="123">
        <v>0</v>
      </c>
      <c r="BQ422" s="123">
        <v>0</v>
      </c>
      <c r="BR422" s="125">
        <f t="shared" si="52"/>
        <v>0</v>
      </c>
      <c r="BS422" s="107"/>
      <c r="BV422" s="243"/>
      <c r="BW422" s="243"/>
      <c r="BX422" s="243"/>
      <c r="BY422" s="243"/>
      <c r="BZ422" s="243"/>
    </row>
    <row r="423" spans="1:78" s="6" customFormat="1" ht="15" customHeight="1" x14ac:dyDescent="0.3">
      <c r="A423" s="235"/>
      <c r="B423" s="566"/>
      <c r="C423" s="567"/>
      <c r="D423" s="108"/>
      <c r="E423" s="65"/>
      <c r="F423" s="375"/>
      <c r="G423" s="375"/>
      <c r="H423" s="375"/>
      <c r="I423" s="375"/>
      <c r="J423" s="375"/>
      <c r="K423" s="375"/>
      <c r="L423" s="375"/>
      <c r="M423" s="375"/>
      <c r="N423" s="375"/>
      <c r="O423" s="375"/>
      <c r="P423" s="375"/>
      <c r="Q423" s="375"/>
      <c r="R423" s="375"/>
      <c r="S423" s="375"/>
      <c r="T423" s="375"/>
      <c r="U423" s="375"/>
      <c r="V423" s="375"/>
      <c r="W423" s="375"/>
      <c r="X423" s="375"/>
      <c r="Y423" s="375"/>
      <c r="Z423" s="375"/>
      <c r="AA423" s="375"/>
      <c r="AB423" s="375"/>
      <c r="AC423" s="375"/>
      <c r="AD423" s="375"/>
      <c r="AE423" s="375"/>
      <c r="AF423" s="375"/>
      <c r="AG423" s="375"/>
      <c r="AH423" s="375"/>
      <c r="AI423" s="375"/>
      <c r="AJ423" s="375"/>
      <c r="AK423" s="375"/>
      <c r="AL423" s="375"/>
      <c r="AM423" s="375"/>
      <c r="AN423" s="375"/>
      <c r="AO423" s="375"/>
      <c r="AP423" s="375"/>
      <c r="AQ423" s="375"/>
      <c r="AR423" s="375"/>
      <c r="AS423" s="375"/>
      <c r="AT423" s="375"/>
      <c r="AU423" s="375"/>
      <c r="AV423" s="375"/>
      <c r="AW423" s="375"/>
      <c r="AX423" s="375"/>
      <c r="AY423" s="375"/>
      <c r="AZ423" s="375"/>
      <c r="BA423" s="375"/>
      <c r="BB423" s="375"/>
      <c r="BC423" s="375"/>
      <c r="BD423" s="375"/>
      <c r="BE423" s="343"/>
      <c r="BF423" s="343"/>
      <c r="BG423" s="343"/>
      <c r="BH423" s="384">
        <f t="shared" si="51"/>
        <v>0</v>
      </c>
      <c r="BI423" s="7"/>
      <c r="BJ423" s="7"/>
      <c r="BK423" s="236"/>
      <c r="BL423" s="237"/>
      <c r="BM423" s="148"/>
      <c r="BN423" s="238"/>
      <c r="BO423" s="124">
        <f t="shared" si="50"/>
        <v>0</v>
      </c>
      <c r="BP423" s="123">
        <v>0</v>
      </c>
      <c r="BQ423" s="123">
        <v>0</v>
      </c>
      <c r="BR423" s="125">
        <f t="shared" si="52"/>
        <v>0</v>
      </c>
      <c r="BS423" s="107"/>
      <c r="BV423" s="243"/>
      <c r="BW423" s="243"/>
      <c r="BX423" s="243"/>
      <c r="BY423" s="243"/>
      <c r="BZ423" s="243"/>
    </row>
    <row r="424" spans="1:78" s="6" customFormat="1" ht="15" customHeight="1" x14ac:dyDescent="0.3">
      <c r="A424" s="235"/>
      <c r="B424" s="566"/>
      <c r="C424" s="567"/>
      <c r="D424" s="108"/>
      <c r="E424" s="65"/>
      <c r="F424" s="375"/>
      <c r="G424" s="375"/>
      <c r="H424" s="375"/>
      <c r="I424" s="375"/>
      <c r="J424" s="375"/>
      <c r="K424" s="375"/>
      <c r="L424" s="375"/>
      <c r="M424" s="375"/>
      <c r="N424" s="375"/>
      <c r="O424" s="375"/>
      <c r="P424" s="375"/>
      <c r="Q424" s="375"/>
      <c r="R424" s="375"/>
      <c r="S424" s="375"/>
      <c r="T424" s="375"/>
      <c r="U424" s="375"/>
      <c r="V424" s="375"/>
      <c r="W424" s="375"/>
      <c r="X424" s="375"/>
      <c r="Y424" s="375"/>
      <c r="Z424" s="375"/>
      <c r="AA424" s="375"/>
      <c r="AB424" s="375"/>
      <c r="AC424" s="375"/>
      <c r="AD424" s="375"/>
      <c r="AE424" s="375"/>
      <c r="AF424" s="375"/>
      <c r="AG424" s="375"/>
      <c r="AH424" s="375"/>
      <c r="AI424" s="375"/>
      <c r="AJ424" s="375"/>
      <c r="AK424" s="375"/>
      <c r="AL424" s="375"/>
      <c r="AM424" s="375"/>
      <c r="AN424" s="375"/>
      <c r="AO424" s="375"/>
      <c r="AP424" s="375"/>
      <c r="AQ424" s="375"/>
      <c r="AR424" s="375"/>
      <c r="AS424" s="375"/>
      <c r="AT424" s="375"/>
      <c r="AU424" s="375"/>
      <c r="AV424" s="375"/>
      <c r="AW424" s="375"/>
      <c r="AX424" s="375"/>
      <c r="AY424" s="375"/>
      <c r="AZ424" s="375"/>
      <c r="BA424" s="375"/>
      <c r="BB424" s="375"/>
      <c r="BC424" s="375"/>
      <c r="BD424" s="375"/>
      <c r="BE424" s="343"/>
      <c r="BF424" s="343"/>
      <c r="BG424" s="343"/>
      <c r="BH424" s="384">
        <f t="shared" si="51"/>
        <v>0</v>
      </c>
      <c r="BI424" s="7"/>
      <c r="BJ424" s="7"/>
      <c r="BK424" s="236"/>
      <c r="BL424" s="237"/>
      <c r="BM424" s="148"/>
      <c r="BN424" s="238"/>
      <c r="BO424" s="124">
        <f t="shared" si="50"/>
        <v>0</v>
      </c>
      <c r="BP424" s="123">
        <v>0</v>
      </c>
      <c r="BQ424" s="123">
        <v>0</v>
      </c>
      <c r="BR424" s="125">
        <f t="shared" si="52"/>
        <v>0</v>
      </c>
      <c r="BS424" s="107"/>
      <c r="BV424" s="243"/>
      <c r="BW424" s="243"/>
      <c r="BX424" s="243"/>
      <c r="BY424" s="243"/>
      <c r="BZ424" s="243"/>
    </row>
    <row r="425" spans="1:78" s="6" customFormat="1" ht="15" customHeight="1" x14ac:dyDescent="0.3">
      <c r="A425" s="235"/>
      <c r="B425" s="566"/>
      <c r="C425" s="567"/>
      <c r="D425" s="108"/>
      <c r="E425" s="65"/>
      <c r="F425" s="375"/>
      <c r="G425" s="375"/>
      <c r="H425" s="375"/>
      <c r="I425" s="375"/>
      <c r="J425" s="375"/>
      <c r="K425" s="375"/>
      <c r="L425" s="375"/>
      <c r="M425" s="375"/>
      <c r="N425" s="375"/>
      <c r="O425" s="375"/>
      <c r="P425" s="375"/>
      <c r="Q425" s="375"/>
      <c r="R425" s="375"/>
      <c r="S425" s="375"/>
      <c r="T425" s="375"/>
      <c r="U425" s="375"/>
      <c r="V425" s="375"/>
      <c r="W425" s="375"/>
      <c r="X425" s="375"/>
      <c r="Y425" s="375"/>
      <c r="Z425" s="375"/>
      <c r="AA425" s="375"/>
      <c r="AB425" s="375"/>
      <c r="AC425" s="375"/>
      <c r="AD425" s="375"/>
      <c r="AE425" s="375"/>
      <c r="AF425" s="375"/>
      <c r="AG425" s="375"/>
      <c r="AH425" s="375"/>
      <c r="AI425" s="375"/>
      <c r="AJ425" s="375"/>
      <c r="AK425" s="375"/>
      <c r="AL425" s="375"/>
      <c r="AM425" s="375"/>
      <c r="AN425" s="375"/>
      <c r="AO425" s="375"/>
      <c r="AP425" s="375"/>
      <c r="AQ425" s="375"/>
      <c r="AR425" s="375"/>
      <c r="AS425" s="375"/>
      <c r="AT425" s="375"/>
      <c r="AU425" s="375"/>
      <c r="AV425" s="375"/>
      <c r="AW425" s="375"/>
      <c r="AX425" s="375"/>
      <c r="AY425" s="375"/>
      <c r="AZ425" s="375"/>
      <c r="BA425" s="375"/>
      <c r="BB425" s="375"/>
      <c r="BC425" s="375"/>
      <c r="BD425" s="375"/>
      <c r="BE425" s="343"/>
      <c r="BF425" s="343"/>
      <c r="BG425" s="343"/>
      <c r="BH425" s="384">
        <f t="shared" si="51"/>
        <v>0</v>
      </c>
      <c r="BI425" s="7"/>
      <c r="BJ425" s="7"/>
      <c r="BK425" s="236"/>
      <c r="BL425" s="237"/>
      <c r="BM425" s="148"/>
      <c r="BN425" s="238"/>
      <c r="BO425" s="124">
        <f t="shared" si="50"/>
        <v>0</v>
      </c>
      <c r="BP425" s="123">
        <v>0</v>
      </c>
      <c r="BQ425" s="123">
        <v>0</v>
      </c>
      <c r="BR425" s="125">
        <f t="shared" si="52"/>
        <v>0</v>
      </c>
      <c r="BS425" s="107"/>
      <c r="BV425" s="243"/>
      <c r="BW425" s="243"/>
      <c r="BX425" s="243"/>
      <c r="BY425" s="243"/>
      <c r="BZ425" s="243"/>
    </row>
    <row r="426" spans="1:78" s="6" customFormat="1" ht="14.4" x14ac:dyDescent="0.3">
      <c r="A426" s="235"/>
      <c r="B426" s="566"/>
      <c r="C426" s="567"/>
      <c r="D426" s="108"/>
      <c r="E426" s="65"/>
      <c r="F426" s="375"/>
      <c r="G426" s="375"/>
      <c r="H426" s="375"/>
      <c r="I426" s="375"/>
      <c r="J426" s="375"/>
      <c r="K426" s="375"/>
      <c r="L426" s="375"/>
      <c r="M426" s="375"/>
      <c r="N426" s="375"/>
      <c r="O426" s="375"/>
      <c r="P426" s="375"/>
      <c r="Q426" s="375"/>
      <c r="R426" s="375"/>
      <c r="S426" s="375"/>
      <c r="T426" s="375"/>
      <c r="U426" s="375"/>
      <c r="V426" s="375"/>
      <c r="W426" s="375"/>
      <c r="X426" s="375"/>
      <c r="Y426" s="375"/>
      <c r="Z426" s="375"/>
      <c r="AA426" s="375"/>
      <c r="AB426" s="375"/>
      <c r="AC426" s="375"/>
      <c r="AD426" s="375"/>
      <c r="AE426" s="375"/>
      <c r="AF426" s="375"/>
      <c r="AG426" s="375"/>
      <c r="AH426" s="375"/>
      <c r="AI426" s="375"/>
      <c r="AJ426" s="375"/>
      <c r="AK426" s="375"/>
      <c r="AL426" s="375"/>
      <c r="AM426" s="375"/>
      <c r="AN426" s="375"/>
      <c r="AO426" s="375"/>
      <c r="AP426" s="375"/>
      <c r="AQ426" s="375"/>
      <c r="AR426" s="375"/>
      <c r="AS426" s="375"/>
      <c r="AT426" s="375"/>
      <c r="AU426" s="375"/>
      <c r="AV426" s="375"/>
      <c r="AW426" s="375"/>
      <c r="AX426" s="375"/>
      <c r="AY426" s="375"/>
      <c r="AZ426" s="375"/>
      <c r="BA426" s="375"/>
      <c r="BB426" s="375"/>
      <c r="BC426" s="375"/>
      <c r="BD426" s="375"/>
      <c r="BE426" s="343"/>
      <c r="BF426" s="343"/>
      <c r="BG426" s="343"/>
      <c r="BH426" s="384">
        <f t="shared" si="51"/>
        <v>0</v>
      </c>
      <c r="BI426" s="7"/>
      <c r="BJ426" s="7"/>
      <c r="BK426" s="236"/>
      <c r="BL426" s="237"/>
      <c r="BM426" s="148"/>
      <c r="BN426" s="238"/>
      <c r="BO426" s="124">
        <f t="shared" si="50"/>
        <v>0</v>
      </c>
      <c r="BP426" s="123">
        <v>0</v>
      </c>
      <c r="BQ426" s="123">
        <v>0</v>
      </c>
      <c r="BR426" s="125">
        <f t="shared" si="52"/>
        <v>0</v>
      </c>
      <c r="BS426" s="107"/>
      <c r="BV426" s="243"/>
      <c r="BW426" s="243"/>
      <c r="BX426" s="243"/>
      <c r="BY426" s="243"/>
      <c r="BZ426" s="243"/>
    </row>
    <row r="427" spans="1:78" s="6" customFormat="1" ht="14.4" x14ac:dyDescent="0.3">
      <c r="A427" s="235"/>
      <c r="B427" s="566"/>
      <c r="C427" s="567"/>
      <c r="D427" s="108"/>
      <c r="E427" s="65"/>
      <c r="F427" s="375"/>
      <c r="G427" s="375"/>
      <c r="H427" s="375"/>
      <c r="I427" s="375"/>
      <c r="J427" s="375"/>
      <c r="K427" s="375"/>
      <c r="L427" s="375"/>
      <c r="M427" s="375"/>
      <c r="N427" s="375"/>
      <c r="O427" s="375"/>
      <c r="P427" s="375"/>
      <c r="Q427" s="375"/>
      <c r="R427" s="375"/>
      <c r="S427" s="375"/>
      <c r="T427" s="375"/>
      <c r="U427" s="375"/>
      <c r="V427" s="375"/>
      <c r="W427" s="375"/>
      <c r="X427" s="375"/>
      <c r="Y427" s="375"/>
      <c r="Z427" s="375"/>
      <c r="AA427" s="375"/>
      <c r="AB427" s="375"/>
      <c r="AC427" s="375"/>
      <c r="AD427" s="375"/>
      <c r="AE427" s="375"/>
      <c r="AF427" s="375"/>
      <c r="AG427" s="375"/>
      <c r="AH427" s="375"/>
      <c r="AI427" s="375"/>
      <c r="AJ427" s="375"/>
      <c r="AK427" s="375"/>
      <c r="AL427" s="375"/>
      <c r="AM427" s="375"/>
      <c r="AN427" s="375"/>
      <c r="AO427" s="375"/>
      <c r="AP427" s="375"/>
      <c r="AQ427" s="375"/>
      <c r="AR427" s="375"/>
      <c r="AS427" s="375"/>
      <c r="AT427" s="375"/>
      <c r="AU427" s="375"/>
      <c r="AV427" s="375"/>
      <c r="AW427" s="375"/>
      <c r="AX427" s="375"/>
      <c r="AY427" s="375"/>
      <c r="AZ427" s="375"/>
      <c r="BA427" s="375"/>
      <c r="BB427" s="375"/>
      <c r="BC427" s="375"/>
      <c r="BD427" s="375"/>
      <c r="BE427" s="343"/>
      <c r="BF427" s="343"/>
      <c r="BG427" s="343"/>
      <c r="BH427" s="384">
        <f t="shared" si="51"/>
        <v>0</v>
      </c>
      <c r="BI427" s="7"/>
      <c r="BJ427" s="7"/>
      <c r="BK427" s="236"/>
      <c r="BL427" s="237"/>
      <c r="BM427" s="148"/>
      <c r="BN427" s="238"/>
      <c r="BO427" s="124">
        <f t="shared" si="50"/>
        <v>0</v>
      </c>
      <c r="BP427" s="123">
        <v>0</v>
      </c>
      <c r="BQ427" s="123">
        <v>0</v>
      </c>
      <c r="BR427" s="125">
        <f t="shared" si="52"/>
        <v>0</v>
      </c>
      <c r="BS427" s="107"/>
      <c r="BV427" s="243"/>
      <c r="BW427" s="243"/>
      <c r="BX427" s="243"/>
      <c r="BY427" s="243"/>
      <c r="BZ427" s="243"/>
    </row>
    <row r="428" spans="1:78" s="6" customFormat="1" ht="14.4" x14ac:dyDescent="0.3">
      <c r="A428" s="239"/>
      <c r="B428" s="566"/>
      <c r="C428" s="567"/>
      <c r="D428" s="108"/>
      <c r="E428" s="65"/>
      <c r="F428" s="375"/>
      <c r="G428" s="375"/>
      <c r="H428" s="375"/>
      <c r="I428" s="375"/>
      <c r="J428" s="375"/>
      <c r="K428" s="375"/>
      <c r="L428" s="375"/>
      <c r="M428" s="375"/>
      <c r="N428" s="375"/>
      <c r="O428" s="375"/>
      <c r="P428" s="375"/>
      <c r="Q428" s="375"/>
      <c r="R428" s="375"/>
      <c r="S428" s="375"/>
      <c r="T428" s="375"/>
      <c r="U428" s="375"/>
      <c r="V428" s="375"/>
      <c r="W428" s="375"/>
      <c r="X428" s="375"/>
      <c r="Y428" s="375"/>
      <c r="Z428" s="375"/>
      <c r="AA428" s="375"/>
      <c r="AB428" s="375"/>
      <c r="AC428" s="375"/>
      <c r="AD428" s="375"/>
      <c r="AE428" s="375"/>
      <c r="AF428" s="375"/>
      <c r="AG428" s="375"/>
      <c r="AH428" s="375"/>
      <c r="AI428" s="375"/>
      <c r="AJ428" s="375"/>
      <c r="AK428" s="375"/>
      <c r="AL428" s="375"/>
      <c r="AM428" s="375"/>
      <c r="AN428" s="375"/>
      <c r="AO428" s="375"/>
      <c r="AP428" s="375"/>
      <c r="AQ428" s="375"/>
      <c r="AR428" s="375"/>
      <c r="AS428" s="375"/>
      <c r="AT428" s="375"/>
      <c r="AU428" s="375"/>
      <c r="AV428" s="375"/>
      <c r="AW428" s="375"/>
      <c r="AX428" s="375"/>
      <c r="AY428" s="375"/>
      <c r="AZ428" s="375"/>
      <c r="BA428" s="375"/>
      <c r="BB428" s="375"/>
      <c r="BC428" s="375"/>
      <c r="BD428" s="375"/>
      <c r="BE428" s="343"/>
      <c r="BF428" s="343"/>
      <c r="BG428" s="343"/>
      <c r="BH428" s="384">
        <f t="shared" si="51"/>
        <v>0</v>
      </c>
      <c r="BI428" s="7"/>
      <c r="BJ428" s="7"/>
      <c r="BK428" s="236"/>
      <c r="BL428" s="237"/>
      <c r="BM428" s="148"/>
      <c r="BN428" s="238"/>
      <c r="BO428" s="124">
        <f t="shared" si="50"/>
        <v>0</v>
      </c>
      <c r="BP428" s="123">
        <v>0</v>
      </c>
      <c r="BQ428" s="123">
        <v>0</v>
      </c>
      <c r="BR428" s="125">
        <f t="shared" si="52"/>
        <v>0</v>
      </c>
      <c r="BS428" s="107"/>
      <c r="BV428" s="243"/>
      <c r="BW428" s="243"/>
      <c r="BX428" s="243"/>
      <c r="BY428" s="243"/>
      <c r="BZ428" s="243"/>
    </row>
    <row r="429" spans="1:78" s="6" customFormat="1" ht="15" hidden="1" customHeight="1" x14ac:dyDescent="0.3">
      <c r="A429" s="240"/>
      <c r="B429" s="566"/>
      <c r="C429" s="567"/>
      <c r="D429" s="108"/>
      <c r="E429" s="65"/>
      <c r="F429" s="375"/>
      <c r="G429" s="375"/>
      <c r="H429" s="375"/>
      <c r="I429" s="375"/>
      <c r="J429" s="375"/>
      <c r="K429" s="375"/>
      <c r="L429" s="375"/>
      <c r="M429" s="375"/>
      <c r="N429" s="375"/>
      <c r="O429" s="375"/>
      <c r="P429" s="375"/>
      <c r="Q429" s="375"/>
      <c r="R429" s="375"/>
      <c r="S429" s="375"/>
      <c r="T429" s="375"/>
      <c r="U429" s="375"/>
      <c r="V429" s="375"/>
      <c r="W429" s="375"/>
      <c r="X429" s="375"/>
      <c r="Y429" s="375"/>
      <c r="Z429" s="375"/>
      <c r="AA429" s="375"/>
      <c r="AB429" s="375"/>
      <c r="AC429" s="375"/>
      <c r="AD429" s="375"/>
      <c r="AE429" s="375"/>
      <c r="AF429" s="375"/>
      <c r="AG429" s="375"/>
      <c r="AH429" s="375"/>
      <c r="AI429" s="375"/>
      <c r="AJ429" s="375"/>
      <c r="AK429" s="375"/>
      <c r="AL429" s="375"/>
      <c r="AM429" s="375"/>
      <c r="AN429" s="375"/>
      <c r="AO429" s="375"/>
      <c r="AP429" s="375"/>
      <c r="AQ429" s="375"/>
      <c r="AR429" s="375"/>
      <c r="AS429" s="375"/>
      <c r="AT429" s="375"/>
      <c r="AU429" s="375"/>
      <c r="AV429" s="375"/>
      <c r="AW429" s="375"/>
      <c r="AX429" s="375"/>
      <c r="AY429" s="375"/>
      <c r="AZ429" s="375"/>
      <c r="BA429" s="375"/>
      <c r="BB429" s="375"/>
      <c r="BC429" s="375"/>
      <c r="BD429" s="375"/>
      <c r="BE429" s="343"/>
      <c r="BF429" s="343"/>
      <c r="BG429" s="343"/>
      <c r="BH429" s="384">
        <f t="shared" si="51"/>
        <v>0</v>
      </c>
      <c r="BI429" s="7"/>
      <c r="BJ429" s="7"/>
      <c r="BK429" s="236"/>
      <c r="BL429" s="237"/>
      <c r="BM429" s="148"/>
      <c r="BN429" s="238"/>
      <c r="BO429" s="124">
        <f t="shared" si="50"/>
        <v>0</v>
      </c>
      <c r="BP429" s="123">
        <v>0</v>
      </c>
      <c r="BQ429" s="123">
        <v>0</v>
      </c>
      <c r="BR429" s="125">
        <f t="shared" si="52"/>
        <v>0</v>
      </c>
      <c r="BS429" s="107"/>
      <c r="BV429" s="243"/>
      <c r="BW429" s="243"/>
      <c r="BX429" s="243"/>
      <c r="BY429" s="243"/>
      <c r="BZ429" s="243"/>
    </row>
    <row r="430" spans="1:78" s="6" customFormat="1" ht="15" hidden="1" customHeight="1" x14ac:dyDescent="0.3">
      <c r="A430" s="240"/>
      <c r="B430" s="566"/>
      <c r="C430" s="567"/>
      <c r="D430" s="108"/>
      <c r="E430" s="65"/>
      <c r="F430" s="375"/>
      <c r="G430" s="375"/>
      <c r="H430" s="375"/>
      <c r="I430" s="375"/>
      <c r="J430" s="375"/>
      <c r="K430" s="375"/>
      <c r="L430" s="375"/>
      <c r="M430" s="375"/>
      <c r="N430" s="375"/>
      <c r="O430" s="375"/>
      <c r="P430" s="375"/>
      <c r="Q430" s="375"/>
      <c r="R430" s="375"/>
      <c r="S430" s="375"/>
      <c r="T430" s="37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375"/>
      <c r="AY430" s="375"/>
      <c r="AZ430" s="375"/>
      <c r="BA430" s="375"/>
      <c r="BB430" s="375"/>
      <c r="BC430" s="375"/>
      <c r="BD430" s="375"/>
      <c r="BE430" s="343"/>
      <c r="BF430" s="343"/>
      <c r="BG430" s="343"/>
      <c r="BH430" s="384">
        <f t="shared" si="51"/>
        <v>0</v>
      </c>
      <c r="BI430" s="7"/>
      <c r="BJ430" s="7"/>
      <c r="BK430" s="236"/>
      <c r="BL430" s="237"/>
      <c r="BM430" s="148"/>
      <c r="BN430" s="238"/>
      <c r="BO430" s="124">
        <f t="shared" si="50"/>
        <v>0</v>
      </c>
      <c r="BP430" s="123">
        <v>0</v>
      </c>
      <c r="BQ430" s="123">
        <v>0</v>
      </c>
      <c r="BR430" s="125">
        <f t="shared" si="52"/>
        <v>0</v>
      </c>
      <c r="BS430" s="107"/>
      <c r="BV430" s="243"/>
      <c r="BW430" s="243"/>
      <c r="BX430" s="243"/>
      <c r="BY430" s="243"/>
      <c r="BZ430" s="243"/>
    </row>
    <row r="431" spans="1:78" s="6" customFormat="1" ht="15" hidden="1" customHeight="1" x14ac:dyDescent="0.3">
      <c r="A431" s="240"/>
      <c r="B431" s="566"/>
      <c r="C431" s="567"/>
      <c r="D431" s="108"/>
      <c r="E431" s="65"/>
      <c r="F431" s="375"/>
      <c r="G431" s="375"/>
      <c r="H431" s="375"/>
      <c r="I431" s="375"/>
      <c r="J431" s="375"/>
      <c r="K431" s="375"/>
      <c r="L431" s="375"/>
      <c r="M431" s="375"/>
      <c r="N431" s="375"/>
      <c r="O431" s="375"/>
      <c r="P431" s="375"/>
      <c r="Q431" s="375"/>
      <c r="R431" s="375"/>
      <c r="S431" s="375"/>
      <c r="T431" s="375"/>
      <c r="U431" s="375"/>
      <c r="V431" s="375"/>
      <c r="W431" s="375"/>
      <c r="X431" s="375"/>
      <c r="Y431" s="375"/>
      <c r="Z431" s="375"/>
      <c r="AA431" s="375"/>
      <c r="AB431" s="375"/>
      <c r="AC431" s="375"/>
      <c r="AD431" s="375"/>
      <c r="AE431" s="375"/>
      <c r="AF431" s="375"/>
      <c r="AG431" s="375"/>
      <c r="AH431" s="375"/>
      <c r="AI431" s="375"/>
      <c r="AJ431" s="375"/>
      <c r="AK431" s="375"/>
      <c r="AL431" s="375"/>
      <c r="AM431" s="375"/>
      <c r="AN431" s="375"/>
      <c r="AO431" s="375"/>
      <c r="AP431" s="375"/>
      <c r="AQ431" s="375"/>
      <c r="AR431" s="375"/>
      <c r="AS431" s="375"/>
      <c r="AT431" s="375"/>
      <c r="AU431" s="375"/>
      <c r="AV431" s="375"/>
      <c r="AW431" s="375"/>
      <c r="AX431" s="375"/>
      <c r="AY431" s="375"/>
      <c r="AZ431" s="375"/>
      <c r="BA431" s="375"/>
      <c r="BB431" s="375"/>
      <c r="BC431" s="375"/>
      <c r="BD431" s="375"/>
      <c r="BE431" s="343"/>
      <c r="BF431" s="343"/>
      <c r="BG431" s="343"/>
      <c r="BH431" s="384">
        <f t="shared" si="51"/>
        <v>0</v>
      </c>
      <c r="BI431" s="7"/>
      <c r="BJ431" s="7"/>
      <c r="BK431" s="236"/>
      <c r="BL431" s="237"/>
      <c r="BM431" s="148"/>
      <c r="BN431" s="238"/>
      <c r="BO431" s="124">
        <f t="shared" si="50"/>
        <v>0</v>
      </c>
      <c r="BP431" s="123">
        <v>0</v>
      </c>
      <c r="BQ431" s="123">
        <v>0</v>
      </c>
      <c r="BR431" s="125">
        <f t="shared" si="52"/>
        <v>0</v>
      </c>
      <c r="BS431" s="107"/>
      <c r="BV431" s="243"/>
      <c r="BW431" s="243"/>
      <c r="BX431" s="243"/>
      <c r="BY431" s="243"/>
      <c r="BZ431" s="243"/>
    </row>
    <row r="432" spans="1:78" s="6" customFormat="1" ht="15" hidden="1" customHeight="1" x14ac:dyDescent="0.3">
      <c r="A432" s="240"/>
      <c r="B432" s="566"/>
      <c r="C432" s="567"/>
      <c r="D432" s="108"/>
      <c r="E432" s="65"/>
      <c r="F432" s="375"/>
      <c r="G432" s="375"/>
      <c r="H432" s="375"/>
      <c r="I432" s="375"/>
      <c r="J432" s="375"/>
      <c r="K432" s="375"/>
      <c r="L432" s="375"/>
      <c r="M432" s="375"/>
      <c r="N432" s="375"/>
      <c r="O432" s="375"/>
      <c r="P432" s="375"/>
      <c r="Q432" s="375"/>
      <c r="R432" s="375"/>
      <c r="S432" s="375"/>
      <c r="T432" s="375"/>
      <c r="U432" s="375"/>
      <c r="V432" s="375"/>
      <c r="W432" s="375"/>
      <c r="X432" s="375"/>
      <c r="Y432" s="375"/>
      <c r="Z432" s="375"/>
      <c r="AA432" s="375"/>
      <c r="AB432" s="375"/>
      <c r="AC432" s="375"/>
      <c r="AD432" s="375"/>
      <c r="AE432" s="375"/>
      <c r="AF432" s="375"/>
      <c r="AG432" s="375"/>
      <c r="AH432" s="375"/>
      <c r="AI432" s="375"/>
      <c r="AJ432" s="375"/>
      <c r="AK432" s="375"/>
      <c r="AL432" s="375"/>
      <c r="AM432" s="375"/>
      <c r="AN432" s="375"/>
      <c r="AO432" s="375"/>
      <c r="AP432" s="375"/>
      <c r="AQ432" s="375"/>
      <c r="AR432" s="375"/>
      <c r="AS432" s="375"/>
      <c r="AT432" s="375"/>
      <c r="AU432" s="375"/>
      <c r="AV432" s="375"/>
      <c r="AW432" s="375"/>
      <c r="AX432" s="375"/>
      <c r="AY432" s="375"/>
      <c r="AZ432" s="375"/>
      <c r="BA432" s="375"/>
      <c r="BB432" s="375"/>
      <c r="BC432" s="375"/>
      <c r="BD432" s="375"/>
      <c r="BE432" s="343"/>
      <c r="BF432" s="343"/>
      <c r="BG432" s="343"/>
      <c r="BH432" s="384">
        <f t="shared" si="51"/>
        <v>0</v>
      </c>
      <c r="BI432" s="7"/>
      <c r="BJ432" s="7"/>
      <c r="BK432" s="236"/>
      <c r="BL432" s="237"/>
      <c r="BM432" s="148"/>
      <c r="BN432" s="238"/>
      <c r="BO432" s="124">
        <f t="shared" si="50"/>
        <v>0</v>
      </c>
      <c r="BP432" s="123">
        <v>0</v>
      </c>
      <c r="BQ432" s="123">
        <v>0</v>
      </c>
      <c r="BR432" s="125">
        <f t="shared" si="52"/>
        <v>0</v>
      </c>
      <c r="BS432" s="107"/>
      <c r="BV432" s="243"/>
      <c r="BW432" s="243"/>
      <c r="BX432" s="243"/>
      <c r="BY432" s="243"/>
      <c r="BZ432" s="243"/>
    </row>
    <row r="433" spans="1:78" s="6" customFormat="1" ht="15" hidden="1" customHeight="1" x14ac:dyDescent="0.3">
      <c r="A433" s="240"/>
      <c r="B433" s="566"/>
      <c r="C433" s="567"/>
      <c r="D433" s="108"/>
      <c r="E433" s="65"/>
      <c r="F433" s="375"/>
      <c r="G433" s="375"/>
      <c r="H433" s="375"/>
      <c r="I433" s="375"/>
      <c r="J433" s="375"/>
      <c r="K433" s="375"/>
      <c r="L433" s="375"/>
      <c r="M433" s="375"/>
      <c r="N433" s="375"/>
      <c r="O433" s="375"/>
      <c r="P433" s="375"/>
      <c r="Q433" s="375"/>
      <c r="R433" s="375"/>
      <c r="S433" s="375"/>
      <c r="T433" s="375"/>
      <c r="U433" s="375"/>
      <c r="V433" s="375"/>
      <c r="W433" s="375"/>
      <c r="X433" s="375"/>
      <c r="Y433" s="375"/>
      <c r="Z433" s="375"/>
      <c r="AA433" s="375"/>
      <c r="AB433" s="375"/>
      <c r="AC433" s="375"/>
      <c r="AD433" s="375"/>
      <c r="AE433" s="375"/>
      <c r="AF433" s="375"/>
      <c r="AG433" s="375"/>
      <c r="AH433" s="375"/>
      <c r="AI433" s="375"/>
      <c r="AJ433" s="375"/>
      <c r="AK433" s="375"/>
      <c r="AL433" s="375"/>
      <c r="AM433" s="375"/>
      <c r="AN433" s="375"/>
      <c r="AO433" s="375"/>
      <c r="AP433" s="375"/>
      <c r="AQ433" s="375"/>
      <c r="AR433" s="375"/>
      <c r="AS433" s="375"/>
      <c r="AT433" s="375"/>
      <c r="AU433" s="375"/>
      <c r="AV433" s="375"/>
      <c r="AW433" s="375"/>
      <c r="AX433" s="375"/>
      <c r="AY433" s="375"/>
      <c r="AZ433" s="375"/>
      <c r="BA433" s="375"/>
      <c r="BB433" s="375"/>
      <c r="BC433" s="375"/>
      <c r="BD433" s="375"/>
      <c r="BE433" s="343"/>
      <c r="BF433" s="343"/>
      <c r="BG433" s="343"/>
      <c r="BH433" s="384">
        <f t="shared" si="51"/>
        <v>0</v>
      </c>
      <c r="BI433" s="7"/>
      <c r="BJ433" s="7"/>
      <c r="BK433" s="236"/>
      <c r="BL433" s="237"/>
      <c r="BM433" s="148"/>
      <c r="BN433" s="238"/>
      <c r="BO433" s="124">
        <f t="shared" si="50"/>
        <v>0</v>
      </c>
      <c r="BP433" s="123">
        <v>0</v>
      </c>
      <c r="BQ433" s="123">
        <v>0</v>
      </c>
      <c r="BR433" s="125">
        <f t="shared" si="52"/>
        <v>0</v>
      </c>
      <c r="BS433" s="107"/>
      <c r="BV433" s="243"/>
      <c r="BW433" s="243"/>
      <c r="BX433" s="243"/>
      <c r="BY433" s="243"/>
      <c r="BZ433" s="243"/>
    </row>
    <row r="434" spans="1:78" s="6" customFormat="1" ht="15" hidden="1" customHeight="1" x14ac:dyDescent="0.3">
      <c r="A434" s="240"/>
      <c r="B434" s="566"/>
      <c r="C434" s="567"/>
      <c r="D434" s="108"/>
      <c r="E434" s="65"/>
      <c r="F434" s="375"/>
      <c r="G434" s="375"/>
      <c r="H434" s="375"/>
      <c r="I434" s="375"/>
      <c r="J434" s="375"/>
      <c r="K434" s="375"/>
      <c r="L434" s="375"/>
      <c r="M434" s="375"/>
      <c r="N434" s="375"/>
      <c r="O434" s="375"/>
      <c r="P434" s="375"/>
      <c r="Q434" s="375"/>
      <c r="R434" s="375"/>
      <c r="S434" s="375"/>
      <c r="T434" s="375"/>
      <c r="U434" s="375"/>
      <c r="V434" s="375"/>
      <c r="W434" s="375"/>
      <c r="X434" s="375"/>
      <c r="Y434" s="375"/>
      <c r="Z434" s="375"/>
      <c r="AA434" s="375"/>
      <c r="AB434" s="375"/>
      <c r="AC434" s="375"/>
      <c r="AD434" s="375"/>
      <c r="AE434" s="375"/>
      <c r="AF434" s="375"/>
      <c r="AG434" s="375"/>
      <c r="AH434" s="375"/>
      <c r="AI434" s="375"/>
      <c r="AJ434" s="375"/>
      <c r="AK434" s="375"/>
      <c r="AL434" s="375"/>
      <c r="AM434" s="375"/>
      <c r="AN434" s="375"/>
      <c r="AO434" s="375"/>
      <c r="AP434" s="375"/>
      <c r="AQ434" s="375"/>
      <c r="AR434" s="375"/>
      <c r="AS434" s="375"/>
      <c r="AT434" s="375"/>
      <c r="AU434" s="375"/>
      <c r="AV434" s="375"/>
      <c r="AW434" s="375"/>
      <c r="AX434" s="375"/>
      <c r="AY434" s="375"/>
      <c r="AZ434" s="375"/>
      <c r="BA434" s="375"/>
      <c r="BB434" s="375"/>
      <c r="BC434" s="375"/>
      <c r="BD434" s="375"/>
      <c r="BE434" s="343"/>
      <c r="BF434" s="343"/>
      <c r="BG434" s="343"/>
      <c r="BH434" s="384">
        <f t="shared" si="51"/>
        <v>0</v>
      </c>
      <c r="BI434" s="7"/>
      <c r="BJ434" s="7"/>
      <c r="BK434" s="236"/>
      <c r="BL434" s="237"/>
      <c r="BM434" s="148"/>
      <c r="BN434" s="238"/>
      <c r="BO434" s="124">
        <f t="shared" si="50"/>
        <v>0</v>
      </c>
      <c r="BP434" s="123">
        <v>0</v>
      </c>
      <c r="BQ434" s="123">
        <v>0</v>
      </c>
      <c r="BR434" s="125">
        <f t="shared" si="52"/>
        <v>0</v>
      </c>
      <c r="BS434" s="107"/>
      <c r="BV434" s="243"/>
      <c r="BW434" s="243"/>
      <c r="BX434" s="243"/>
      <c r="BY434" s="243"/>
      <c r="BZ434" s="243"/>
    </row>
    <row r="435" spans="1:78" s="6" customFormat="1" ht="15" hidden="1" customHeight="1" x14ac:dyDescent="0.3">
      <c r="A435" s="240"/>
      <c r="B435" s="566"/>
      <c r="C435" s="567"/>
      <c r="D435" s="108"/>
      <c r="E435" s="65"/>
      <c r="F435" s="375"/>
      <c r="G435" s="375"/>
      <c r="H435" s="375"/>
      <c r="I435" s="375"/>
      <c r="J435" s="375"/>
      <c r="K435" s="375"/>
      <c r="L435" s="375"/>
      <c r="M435" s="375"/>
      <c r="N435" s="375"/>
      <c r="O435" s="375"/>
      <c r="P435" s="375"/>
      <c r="Q435" s="375"/>
      <c r="R435" s="375"/>
      <c r="S435" s="375"/>
      <c r="T435" s="375"/>
      <c r="U435" s="375"/>
      <c r="V435" s="375"/>
      <c r="W435" s="375"/>
      <c r="X435" s="375"/>
      <c r="Y435" s="375"/>
      <c r="Z435" s="375"/>
      <c r="AA435" s="375"/>
      <c r="AB435" s="375"/>
      <c r="AC435" s="375"/>
      <c r="AD435" s="375"/>
      <c r="AE435" s="375"/>
      <c r="AF435" s="375"/>
      <c r="AG435" s="375"/>
      <c r="AH435" s="375"/>
      <c r="AI435" s="375"/>
      <c r="AJ435" s="375"/>
      <c r="AK435" s="375"/>
      <c r="AL435" s="375"/>
      <c r="AM435" s="375"/>
      <c r="AN435" s="375"/>
      <c r="AO435" s="375"/>
      <c r="AP435" s="375"/>
      <c r="AQ435" s="375"/>
      <c r="AR435" s="375"/>
      <c r="AS435" s="375"/>
      <c r="AT435" s="375"/>
      <c r="AU435" s="375"/>
      <c r="AV435" s="375"/>
      <c r="AW435" s="375"/>
      <c r="AX435" s="375"/>
      <c r="AY435" s="375"/>
      <c r="AZ435" s="375"/>
      <c r="BA435" s="375"/>
      <c r="BB435" s="375"/>
      <c r="BC435" s="375"/>
      <c r="BD435" s="375"/>
      <c r="BE435" s="343"/>
      <c r="BF435" s="343"/>
      <c r="BG435" s="343"/>
      <c r="BH435" s="384">
        <f t="shared" si="51"/>
        <v>0</v>
      </c>
      <c r="BI435" s="7"/>
      <c r="BJ435" s="7"/>
      <c r="BK435" s="236"/>
      <c r="BL435" s="237"/>
      <c r="BM435" s="148"/>
      <c r="BN435" s="238"/>
      <c r="BO435" s="124">
        <f t="shared" si="50"/>
        <v>0</v>
      </c>
      <c r="BP435" s="123">
        <v>0</v>
      </c>
      <c r="BQ435" s="123">
        <v>0</v>
      </c>
      <c r="BR435" s="125">
        <f t="shared" si="52"/>
        <v>0</v>
      </c>
      <c r="BS435" s="107"/>
      <c r="BV435" s="243"/>
      <c r="BW435" s="243"/>
      <c r="BX435" s="243"/>
      <c r="BY435" s="243"/>
      <c r="BZ435" s="243"/>
    </row>
    <row r="436" spans="1:78" s="6" customFormat="1" ht="15" hidden="1" customHeight="1" x14ac:dyDescent="0.3">
      <c r="A436" s="240"/>
      <c r="B436" s="566"/>
      <c r="C436" s="567"/>
      <c r="D436" s="108"/>
      <c r="E436" s="65"/>
      <c r="F436" s="375"/>
      <c r="G436" s="375"/>
      <c r="H436" s="375"/>
      <c r="I436" s="375"/>
      <c r="J436" s="375"/>
      <c r="K436" s="375"/>
      <c r="L436" s="375"/>
      <c r="M436" s="375"/>
      <c r="N436" s="375"/>
      <c r="O436" s="375"/>
      <c r="P436" s="375"/>
      <c r="Q436" s="375"/>
      <c r="R436" s="375"/>
      <c r="S436" s="375"/>
      <c r="T436" s="375"/>
      <c r="U436" s="375"/>
      <c r="V436" s="375"/>
      <c r="W436" s="375"/>
      <c r="X436" s="375"/>
      <c r="Y436" s="375"/>
      <c r="Z436" s="375"/>
      <c r="AA436" s="375"/>
      <c r="AB436" s="375"/>
      <c r="AC436" s="375"/>
      <c r="AD436" s="375"/>
      <c r="AE436" s="375"/>
      <c r="AF436" s="375"/>
      <c r="AG436" s="375"/>
      <c r="AH436" s="375"/>
      <c r="AI436" s="375"/>
      <c r="AJ436" s="375"/>
      <c r="AK436" s="375"/>
      <c r="AL436" s="375"/>
      <c r="AM436" s="375"/>
      <c r="AN436" s="375"/>
      <c r="AO436" s="375"/>
      <c r="AP436" s="375"/>
      <c r="AQ436" s="375"/>
      <c r="AR436" s="375"/>
      <c r="AS436" s="375"/>
      <c r="AT436" s="375"/>
      <c r="AU436" s="375"/>
      <c r="AV436" s="375"/>
      <c r="AW436" s="375"/>
      <c r="AX436" s="375"/>
      <c r="AY436" s="375"/>
      <c r="AZ436" s="375"/>
      <c r="BA436" s="375"/>
      <c r="BB436" s="375"/>
      <c r="BC436" s="375"/>
      <c r="BD436" s="375"/>
      <c r="BE436" s="343"/>
      <c r="BF436" s="343"/>
      <c r="BG436" s="343"/>
      <c r="BH436" s="384">
        <f t="shared" si="51"/>
        <v>0</v>
      </c>
      <c r="BI436" s="7"/>
      <c r="BJ436" s="7"/>
      <c r="BK436" s="236"/>
      <c r="BL436" s="237"/>
      <c r="BM436" s="148"/>
      <c r="BN436" s="238"/>
      <c r="BO436" s="124">
        <f t="shared" si="50"/>
        <v>0</v>
      </c>
      <c r="BP436" s="123">
        <v>0</v>
      </c>
      <c r="BQ436" s="123">
        <v>0</v>
      </c>
      <c r="BR436" s="125">
        <f t="shared" si="52"/>
        <v>0</v>
      </c>
      <c r="BS436" s="107"/>
      <c r="BV436" s="243"/>
      <c r="BW436" s="243"/>
      <c r="BX436" s="243"/>
      <c r="BY436" s="243"/>
      <c r="BZ436" s="243"/>
    </row>
    <row r="437" spans="1:78" s="6" customFormat="1" ht="15" hidden="1" customHeight="1" x14ac:dyDescent="0.3">
      <c r="A437" s="240"/>
      <c r="B437" s="566"/>
      <c r="C437" s="567"/>
      <c r="D437" s="108"/>
      <c r="E437" s="65"/>
      <c r="F437" s="375"/>
      <c r="G437" s="375"/>
      <c r="H437" s="375"/>
      <c r="I437" s="375"/>
      <c r="J437" s="375"/>
      <c r="K437" s="375"/>
      <c r="L437" s="375"/>
      <c r="M437" s="375"/>
      <c r="N437" s="375"/>
      <c r="O437" s="375"/>
      <c r="P437" s="375"/>
      <c r="Q437" s="375"/>
      <c r="R437" s="375"/>
      <c r="S437" s="375"/>
      <c r="T437" s="375"/>
      <c r="U437" s="375"/>
      <c r="V437" s="375"/>
      <c r="W437" s="375"/>
      <c r="X437" s="375"/>
      <c r="Y437" s="375"/>
      <c r="Z437" s="375"/>
      <c r="AA437" s="375"/>
      <c r="AB437" s="375"/>
      <c r="AC437" s="375"/>
      <c r="AD437" s="375"/>
      <c r="AE437" s="375"/>
      <c r="AF437" s="375"/>
      <c r="AG437" s="375"/>
      <c r="AH437" s="375"/>
      <c r="AI437" s="375"/>
      <c r="AJ437" s="375"/>
      <c r="AK437" s="375"/>
      <c r="AL437" s="375"/>
      <c r="AM437" s="375"/>
      <c r="AN437" s="375"/>
      <c r="AO437" s="375"/>
      <c r="AP437" s="375"/>
      <c r="AQ437" s="375"/>
      <c r="AR437" s="375"/>
      <c r="AS437" s="375"/>
      <c r="AT437" s="375"/>
      <c r="AU437" s="375"/>
      <c r="AV437" s="375"/>
      <c r="AW437" s="375"/>
      <c r="AX437" s="375"/>
      <c r="AY437" s="375"/>
      <c r="AZ437" s="375"/>
      <c r="BA437" s="375"/>
      <c r="BB437" s="375"/>
      <c r="BC437" s="375"/>
      <c r="BD437" s="375"/>
      <c r="BE437" s="343"/>
      <c r="BF437" s="343"/>
      <c r="BG437" s="343"/>
      <c r="BH437" s="384">
        <f t="shared" si="51"/>
        <v>0</v>
      </c>
      <c r="BI437" s="7"/>
      <c r="BJ437" s="7"/>
      <c r="BK437" s="236"/>
      <c r="BL437" s="237"/>
      <c r="BM437" s="148"/>
      <c r="BN437" s="238"/>
      <c r="BO437" s="124">
        <f t="shared" si="50"/>
        <v>0</v>
      </c>
      <c r="BP437" s="123">
        <v>0</v>
      </c>
      <c r="BQ437" s="123">
        <v>0</v>
      </c>
      <c r="BR437" s="125">
        <f t="shared" si="52"/>
        <v>0</v>
      </c>
      <c r="BS437" s="107"/>
      <c r="BV437" s="243"/>
      <c r="BW437" s="243"/>
      <c r="BX437" s="243"/>
      <c r="BY437" s="243"/>
      <c r="BZ437" s="243"/>
    </row>
    <row r="438" spans="1:78" s="6" customFormat="1" ht="15" hidden="1" customHeight="1" x14ac:dyDescent="0.3">
      <c r="A438" s="240"/>
      <c r="B438" s="566"/>
      <c r="C438" s="567"/>
      <c r="D438" s="108"/>
      <c r="E438" s="65"/>
      <c r="F438" s="375"/>
      <c r="G438" s="375"/>
      <c r="H438" s="375"/>
      <c r="I438" s="375"/>
      <c r="J438" s="375"/>
      <c r="K438" s="375"/>
      <c r="L438" s="375"/>
      <c r="M438" s="375"/>
      <c r="N438" s="375"/>
      <c r="O438" s="375"/>
      <c r="P438" s="375"/>
      <c r="Q438" s="375"/>
      <c r="R438" s="375"/>
      <c r="S438" s="375"/>
      <c r="T438" s="375"/>
      <c r="U438" s="375"/>
      <c r="V438" s="375"/>
      <c r="W438" s="375"/>
      <c r="X438" s="375"/>
      <c r="Y438" s="375"/>
      <c r="Z438" s="375"/>
      <c r="AA438" s="375"/>
      <c r="AB438" s="375"/>
      <c r="AC438" s="375"/>
      <c r="AD438" s="375"/>
      <c r="AE438" s="375"/>
      <c r="AF438" s="375"/>
      <c r="AG438" s="375"/>
      <c r="AH438" s="375"/>
      <c r="AI438" s="375"/>
      <c r="AJ438" s="375"/>
      <c r="AK438" s="375"/>
      <c r="AL438" s="375"/>
      <c r="AM438" s="375"/>
      <c r="AN438" s="375"/>
      <c r="AO438" s="375"/>
      <c r="AP438" s="375"/>
      <c r="AQ438" s="375"/>
      <c r="AR438" s="375"/>
      <c r="AS438" s="375"/>
      <c r="AT438" s="375"/>
      <c r="AU438" s="375"/>
      <c r="AV438" s="375"/>
      <c r="AW438" s="375"/>
      <c r="AX438" s="375"/>
      <c r="AY438" s="375"/>
      <c r="AZ438" s="375"/>
      <c r="BA438" s="375"/>
      <c r="BB438" s="375"/>
      <c r="BC438" s="375"/>
      <c r="BD438" s="375"/>
      <c r="BE438" s="343"/>
      <c r="BF438" s="343"/>
      <c r="BG438" s="343"/>
      <c r="BH438" s="384">
        <f t="shared" si="51"/>
        <v>0</v>
      </c>
      <c r="BI438" s="7"/>
      <c r="BJ438" s="7"/>
      <c r="BK438" s="236"/>
      <c r="BL438" s="237"/>
      <c r="BM438" s="148"/>
      <c r="BN438" s="238"/>
      <c r="BO438" s="124">
        <f t="shared" si="50"/>
        <v>0</v>
      </c>
      <c r="BP438" s="123">
        <v>0</v>
      </c>
      <c r="BQ438" s="123">
        <v>0</v>
      </c>
      <c r="BR438" s="125">
        <f t="shared" si="52"/>
        <v>0</v>
      </c>
      <c r="BS438" s="107"/>
      <c r="BV438" s="243"/>
      <c r="BW438" s="243"/>
      <c r="BX438" s="243"/>
      <c r="BY438" s="243"/>
      <c r="BZ438" s="243"/>
    </row>
    <row r="439" spans="1:78" s="6" customFormat="1" ht="15" hidden="1" customHeight="1" x14ac:dyDescent="0.3">
      <c r="A439" s="240"/>
      <c r="B439" s="566"/>
      <c r="C439" s="567"/>
      <c r="D439" s="108"/>
      <c r="E439" s="65"/>
      <c r="F439" s="375"/>
      <c r="G439" s="375"/>
      <c r="H439" s="375"/>
      <c r="I439" s="375"/>
      <c r="J439" s="375"/>
      <c r="K439" s="375"/>
      <c r="L439" s="375"/>
      <c r="M439" s="375"/>
      <c r="N439" s="375"/>
      <c r="O439" s="375"/>
      <c r="P439" s="375"/>
      <c r="Q439" s="375"/>
      <c r="R439" s="375"/>
      <c r="S439" s="375"/>
      <c r="T439" s="375"/>
      <c r="U439" s="375"/>
      <c r="V439" s="375"/>
      <c r="W439" s="375"/>
      <c r="X439" s="375"/>
      <c r="Y439" s="375"/>
      <c r="Z439" s="375"/>
      <c r="AA439" s="375"/>
      <c r="AB439" s="375"/>
      <c r="AC439" s="375"/>
      <c r="AD439" s="375"/>
      <c r="AE439" s="375"/>
      <c r="AF439" s="375"/>
      <c r="AG439" s="375"/>
      <c r="AH439" s="375"/>
      <c r="AI439" s="375"/>
      <c r="AJ439" s="375"/>
      <c r="AK439" s="375"/>
      <c r="AL439" s="375"/>
      <c r="AM439" s="375"/>
      <c r="AN439" s="375"/>
      <c r="AO439" s="375"/>
      <c r="AP439" s="375"/>
      <c r="AQ439" s="375"/>
      <c r="AR439" s="375"/>
      <c r="AS439" s="375"/>
      <c r="AT439" s="375"/>
      <c r="AU439" s="375"/>
      <c r="AV439" s="375"/>
      <c r="AW439" s="375"/>
      <c r="AX439" s="375"/>
      <c r="AY439" s="375"/>
      <c r="AZ439" s="375"/>
      <c r="BA439" s="375"/>
      <c r="BB439" s="375"/>
      <c r="BC439" s="375"/>
      <c r="BD439" s="375"/>
      <c r="BE439" s="343"/>
      <c r="BF439" s="343"/>
      <c r="BG439" s="343"/>
      <c r="BH439" s="384">
        <f t="shared" si="51"/>
        <v>0</v>
      </c>
      <c r="BI439" s="7"/>
      <c r="BJ439" s="7"/>
      <c r="BK439" s="236"/>
      <c r="BL439" s="237"/>
      <c r="BM439" s="148"/>
      <c r="BN439" s="238"/>
      <c r="BO439" s="124">
        <f t="shared" si="50"/>
        <v>0</v>
      </c>
      <c r="BP439" s="123">
        <v>0</v>
      </c>
      <c r="BQ439" s="123">
        <v>0</v>
      </c>
      <c r="BR439" s="125">
        <f t="shared" si="52"/>
        <v>0</v>
      </c>
      <c r="BS439" s="107"/>
      <c r="BV439" s="243"/>
      <c r="BW439" s="243"/>
      <c r="BX439" s="243"/>
      <c r="BY439" s="243"/>
      <c r="BZ439" s="243"/>
    </row>
    <row r="440" spans="1:78" s="6" customFormat="1" ht="15" hidden="1" customHeight="1" x14ac:dyDescent="0.3">
      <c r="A440" s="240"/>
      <c r="B440" s="566"/>
      <c r="C440" s="567"/>
      <c r="D440" s="108"/>
      <c r="E440" s="65"/>
      <c r="F440" s="375"/>
      <c r="G440" s="375"/>
      <c r="H440" s="375"/>
      <c r="I440" s="375"/>
      <c r="J440" s="375"/>
      <c r="K440" s="375"/>
      <c r="L440" s="375"/>
      <c r="M440" s="375"/>
      <c r="N440" s="375"/>
      <c r="O440" s="375"/>
      <c r="P440" s="375"/>
      <c r="Q440" s="375"/>
      <c r="R440" s="375"/>
      <c r="S440" s="375"/>
      <c r="T440" s="375"/>
      <c r="U440" s="375"/>
      <c r="V440" s="375"/>
      <c r="W440" s="375"/>
      <c r="X440" s="375"/>
      <c r="Y440" s="375"/>
      <c r="Z440" s="375"/>
      <c r="AA440" s="375"/>
      <c r="AB440" s="375"/>
      <c r="AC440" s="375"/>
      <c r="AD440" s="375"/>
      <c r="AE440" s="375"/>
      <c r="AF440" s="375"/>
      <c r="AG440" s="375"/>
      <c r="AH440" s="375"/>
      <c r="AI440" s="375"/>
      <c r="AJ440" s="375"/>
      <c r="AK440" s="375"/>
      <c r="AL440" s="375"/>
      <c r="AM440" s="375"/>
      <c r="AN440" s="375"/>
      <c r="AO440" s="375"/>
      <c r="AP440" s="375"/>
      <c r="AQ440" s="375"/>
      <c r="AR440" s="375"/>
      <c r="AS440" s="375"/>
      <c r="AT440" s="375"/>
      <c r="AU440" s="375"/>
      <c r="AV440" s="375"/>
      <c r="AW440" s="375"/>
      <c r="AX440" s="375"/>
      <c r="AY440" s="375"/>
      <c r="AZ440" s="375"/>
      <c r="BA440" s="375"/>
      <c r="BB440" s="375"/>
      <c r="BC440" s="375"/>
      <c r="BD440" s="375"/>
      <c r="BE440" s="343"/>
      <c r="BF440" s="343"/>
      <c r="BG440" s="343"/>
      <c r="BH440" s="384">
        <f t="shared" si="51"/>
        <v>0</v>
      </c>
      <c r="BI440" s="7"/>
      <c r="BJ440" s="7"/>
      <c r="BK440" s="236"/>
      <c r="BL440" s="237"/>
      <c r="BM440" s="148"/>
      <c r="BN440" s="238"/>
      <c r="BO440" s="124">
        <f t="shared" si="50"/>
        <v>0</v>
      </c>
      <c r="BP440" s="123">
        <v>0</v>
      </c>
      <c r="BQ440" s="123">
        <v>0</v>
      </c>
      <c r="BR440" s="125">
        <f t="shared" si="52"/>
        <v>0</v>
      </c>
      <c r="BS440" s="107"/>
      <c r="BV440" s="243"/>
      <c r="BW440" s="243"/>
      <c r="BX440" s="243"/>
      <c r="BY440" s="243"/>
      <c r="BZ440" s="243"/>
    </row>
    <row r="441" spans="1:78" s="6" customFormat="1" ht="15" hidden="1" customHeight="1" x14ac:dyDescent="0.3">
      <c r="A441" s="240"/>
      <c r="B441" s="566"/>
      <c r="C441" s="567"/>
      <c r="D441" s="108"/>
      <c r="E441" s="65"/>
      <c r="F441" s="375"/>
      <c r="G441" s="375"/>
      <c r="H441" s="375"/>
      <c r="I441" s="375"/>
      <c r="J441" s="375"/>
      <c r="K441" s="375"/>
      <c r="L441" s="375"/>
      <c r="M441" s="375"/>
      <c r="N441" s="375"/>
      <c r="O441" s="375"/>
      <c r="P441" s="375"/>
      <c r="Q441" s="375"/>
      <c r="R441" s="375"/>
      <c r="S441" s="375"/>
      <c r="T441" s="375"/>
      <c r="U441" s="375"/>
      <c r="V441" s="375"/>
      <c r="W441" s="375"/>
      <c r="X441" s="375"/>
      <c r="Y441" s="375"/>
      <c r="Z441" s="375"/>
      <c r="AA441" s="375"/>
      <c r="AB441" s="375"/>
      <c r="AC441" s="375"/>
      <c r="AD441" s="375"/>
      <c r="AE441" s="375"/>
      <c r="AF441" s="375"/>
      <c r="AG441" s="375"/>
      <c r="AH441" s="375"/>
      <c r="AI441" s="375"/>
      <c r="AJ441" s="375"/>
      <c r="AK441" s="375"/>
      <c r="AL441" s="375"/>
      <c r="AM441" s="375"/>
      <c r="AN441" s="375"/>
      <c r="AO441" s="375"/>
      <c r="AP441" s="375"/>
      <c r="AQ441" s="375"/>
      <c r="AR441" s="375"/>
      <c r="AS441" s="375"/>
      <c r="AT441" s="375"/>
      <c r="AU441" s="375"/>
      <c r="AV441" s="375"/>
      <c r="AW441" s="375"/>
      <c r="AX441" s="375"/>
      <c r="AY441" s="375"/>
      <c r="AZ441" s="375"/>
      <c r="BA441" s="375"/>
      <c r="BB441" s="375"/>
      <c r="BC441" s="375"/>
      <c r="BD441" s="375"/>
      <c r="BE441" s="343"/>
      <c r="BF441" s="343"/>
      <c r="BG441" s="343"/>
      <c r="BH441" s="384">
        <f t="shared" si="51"/>
        <v>0</v>
      </c>
      <c r="BI441" s="7"/>
      <c r="BJ441" s="7"/>
      <c r="BK441" s="236"/>
      <c r="BL441" s="237"/>
      <c r="BM441" s="148"/>
      <c r="BN441" s="238"/>
      <c r="BO441" s="124">
        <f t="shared" si="50"/>
        <v>0</v>
      </c>
      <c r="BP441" s="123">
        <v>0</v>
      </c>
      <c r="BQ441" s="123">
        <v>0</v>
      </c>
      <c r="BR441" s="125">
        <f t="shared" si="52"/>
        <v>0</v>
      </c>
      <c r="BS441" s="107"/>
      <c r="BV441" s="243"/>
      <c r="BW441" s="243"/>
      <c r="BX441" s="243"/>
      <c r="BY441" s="243"/>
      <c r="BZ441" s="243"/>
    </row>
    <row r="442" spans="1:78" s="6" customFormat="1" ht="15" hidden="1" customHeight="1" x14ac:dyDescent="0.3">
      <c r="A442" s="240"/>
      <c r="B442" s="566"/>
      <c r="C442" s="567"/>
      <c r="D442" s="108"/>
      <c r="E442" s="65"/>
      <c r="F442" s="375"/>
      <c r="G442" s="375"/>
      <c r="H442" s="375"/>
      <c r="I442" s="375"/>
      <c r="J442" s="375"/>
      <c r="K442" s="375"/>
      <c r="L442" s="375"/>
      <c r="M442" s="375"/>
      <c r="N442" s="375"/>
      <c r="O442" s="375"/>
      <c r="P442" s="375"/>
      <c r="Q442" s="375"/>
      <c r="R442" s="375"/>
      <c r="S442" s="375"/>
      <c r="T442" s="375"/>
      <c r="U442" s="375"/>
      <c r="V442" s="375"/>
      <c r="W442" s="375"/>
      <c r="X442" s="375"/>
      <c r="Y442" s="375"/>
      <c r="Z442" s="375"/>
      <c r="AA442" s="375"/>
      <c r="AB442" s="375"/>
      <c r="AC442" s="375"/>
      <c r="AD442" s="375"/>
      <c r="AE442" s="375"/>
      <c r="AF442" s="375"/>
      <c r="AG442" s="375"/>
      <c r="AH442" s="375"/>
      <c r="AI442" s="375"/>
      <c r="AJ442" s="375"/>
      <c r="AK442" s="375"/>
      <c r="AL442" s="375"/>
      <c r="AM442" s="375"/>
      <c r="AN442" s="375"/>
      <c r="AO442" s="375"/>
      <c r="AP442" s="375"/>
      <c r="AQ442" s="375"/>
      <c r="AR442" s="375"/>
      <c r="AS442" s="375"/>
      <c r="AT442" s="375"/>
      <c r="AU442" s="375"/>
      <c r="AV442" s="375"/>
      <c r="AW442" s="375"/>
      <c r="AX442" s="375"/>
      <c r="AY442" s="375"/>
      <c r="AZ442" s="375"/>
      <c r="BA442" s="375"/>
      <c r="BB442" s="375"/>
      <c r="BC442" s="375"/>
      <c r="BD442" s="375"/>
      <c r="BE442" s="343"/>
      <c r="BF442" s="343"/>
      <c r="BG442" s="343"/>
      <c r="BH442" s="384">
        <f t="shared" si="51"/>
        <v>0</v>
      </c>
      <c r="BI442" s="7"/>
      <c r="BJ442" s="7"/>
      <c r="BK442" s="236"/>
      <c r="BL442" s="237"/>
      <c r="BM442" s="148"/>
      <c r="BN442" s="238"/>
      <c r="BO442" s="124">
        <f t="shared" si="50"/>
        <v>0</v>
      </c>
      <c r="BP442" s="123">
        <v>0</v>
      </c>
      <c r="BQ442" s="123">
        <v>0</v>
      </c>
      <c r="BR442" s="125">
        <f t="shared" si="52"/>
        <v>0</v>
      </c>
      <c r="BS442" s="107"/>
      <c r="BV442" s="243"/>
      <c r="BW442" s="243"/>
      <c r="BX442" s="243"/>
      <c r="BY442" s="243"/>
      <c r="BZ442" s="243"/>
    </row>
    <row r="443" spans="1:78" s="6" customFormat="1" ht="15" hidden="1" customHeight="1" x14ac:dyDescent="0.3">
      <c r="A443" s="240"/>
      <c r="B443" s="566"/>
      <c r="C443" s="567"/>
      <c r="D443" s="108"/>
      <c r="E443" s="65"/>
      <c r="F443" s="375"/>
      <c r="G443" s="375"/>
      <c r="H443" s="375"/>
      <c r="I443" s="375"/>
      <c r="J443" s="375"/>
      <c r="K443" s="375"/>
      <c r="L443" s="375"/>
      <c r="M443" s="375"/>
      <c r="N443" s="375"/>
      <c r="O443" s="375"/>
      <c r="P443" s="375"/>
      <c r="Q443" s="375"/>
      <c r="R443" s="375"/>
      <c r="S443" s="375"/>
      <c r="T443" s="375"/>
      <c r="U443" s="375"/>
      <c r="V443" s="375"/>
      <c r="W443" s="375"/>
      <c r="X443" s="375"/>
      <c r="Y443" s="375"/>
      <c r="Z443" s="375"/>
      <c r="AA443" s="375"/>
      <c r="AB443" s="375"/>
      <c r="AC443" s="375"/>
      <c r="AD443" s="375"/>
      <c r="AE443" s="375"/>
      <c r="AF443" s="375"/>
      <c r="AG443" s="375"/>
      <c r="AH443" s="375"/>
      <c r="AI443" s="375"/>
      <c r="AJ443" s="375"/>
      <c r="AK443" s="375"/>
      <c r="AL443" s="375"/>
      <c r="AM443" s="375"/>
      <c r="AN443" s="375"/>
      <c r="AO443" s="375"/>
      <c r="AP443" s="375"/>
      <c r="AQ443" s="375"/>
      <c r="AR443" s="375"/>
      <c r="AS443" s="375"/>
      <c r="AT443" s="375"/>
      <c r="AU443" s="375"/>
      <c r="AV443" s="375"/>
      <c r="AW443" s="375"/>
      <c r="AX443" s="375"/>
      <c r="AY443" s="375"/>
      <c r="AZ443" s="375"/>
      <c r="BA443" s="375"/>
      <c r="BB443" s="375"/>
      <c r="BC443" s="375"/>
      <c r="BD443" s="375"/>
      <c r="BE443" s="343"/>
      <c r="BF443" s="343"/>
      <c r="BG443" s="343"/>
      <c r="BH443" s="384">
        <f t="shared" si="51"/>
        <v>0</v>
      </c>
      <c r="BI443" s="7"/>
      <c r="BJ443" s="7"/>
      <c r="BK443" s="236"/>
      <c r="BL443" s="237"/>
      <c r="BM443" s="148"/>
      <c r="BN443" s="238"/>
      <c r="BO443" s="124">
        <f t="shared" si="50"/>
        <v>0</v>
      </c>
      <c r="BP443" s="123">
        <v>0</v>
      </c>
      <c r="BQ443" s="123">
        <v>0</v>
      </c>
      <c r="BR443" s="125">
        <f t="shared" si="52"/>
        <v>0</v>
      </c>
      <c r="BS443" s="107"/>
      <c r="BV443" s="243"/>
      <c r="BW443" s="243"/>
      <c r="BX443" s="243"/>
      <c r="BY443" s="243"/>
      <c r="BZ443" s="243"/>
    </row>
    <row r="444" spans="1:78" s="6" customFormat="1" ht="15" hidden="1" customHeight="1" x14ac:dyDescent="0.3">
      <c r="A444" s="240"/>
      <c r="B444" s="566"/>
      <c r="C444" s="567"/>
      <c r="D444" s="108"/>
      <c r="E444" s="65"/>
      <c r="F444" s="375"/>
      <c r="G444" s="375"/>
      <c r="H444" s="375"/>
      <c r="I444" s="375"/>
      <c r="J444" s="375"/>
      <c r="K444" s="375"/>
      <c r="L444" s="375"/>
      <c r="M444" s="375"/>
      <c r="N444" s="375"/>
      <c r="O444" s="375"/>
      <c r="P444" s="375"/>
      <c r="Q444" s="375"/>
      <c r="R444" s="375"/>
      <c r="S444" s="375"/>
      <c r="T444" s="375"/>
      <c r="U444" s="375"/>
      <c r="V444" s="375"/>
      <c r="W444" s="375"/>
      <c r="X444" s="375"/>
      <c r="Y444" s="375"/>
      <c r="Z444" s="375"/>
      <c r="AA444" s="375"/>
      <c r="AB444" s="375"/>
      <c r="AC444" s="375"/>
      <c r="AD444" s="375"/>
      <c r="AE444" s="375"/>
      <c r="AF444" s="375"/>
      <c r="AG444" s="375"/>
      <c r="AH444" s="375"/>
      <c r="AI444" s="375"/>
      <c r="AJ444" s="375"/>
      <c r="AK444" s="375"/>
      <c r="AL444" s="375"/>
      <c r="AM444" s="375"/>
      <c r="AN444" s="375"/>
      <c r="AO444" s="375"/>
      <c r="AP444" s="375"/>
      <c r="AQ444" s="375"/>
      <c r="AR444" s="375"/>
      <c r="AS444" s="375"/>
      <c r="AT444" s="375"/>
      <c r="AU444" s="375"/>
      <c r="AV444" s="375"/>
      <c r="AW444" s="375"/>
      <c r="AX444" s="375"/>
      <c r="AY444" s="375"/>
      <c r="AZ444" s="375"/>
      <c r="BA444" s="375"/>
      <c r="BB444" s="375"/>
      <c r="BC444" s="375"/>
      <c r="BD444" s="375"/>
      <c r="BE444" s="343"/>
      <c r="BF444" s="343"/>
      <c r="BG444" s="343"/>
      <c r="BH444" s="384">
        <f t="shared" si="51"/>
        <v>0</v>
      </c>
      <c r="BI444" s="7"/>
      <c r="BJ444" s="7"/>
      <c r="BK444" s="236"/>
      <c r="BL444" s="237"/>
      <c r="BM444" s="148"/>
      <c r="BN444" s="238"/>
      <c r="BO444" s="124">
        <f t="shared" si="50"/>
        <v>0</v>
      </c>
      <c r="BP444" s="123">
        <v>0</v>
      </c>
      <c r="BQ444" s="123">
        <v>0</v>
      </c>
      <c r="BR444" s="125">
        <f t="shared" si="52"/>
        <v>0</v>
      </c>
      <c r="BS444" s="107"/>
      <c r="BV444" s="243"/>
      <c r="BW444" s="243"/>
      <c r="BX444" s="243"/>
      <c r="BY444" s="243"/>
      <c r="BZ444" s="243"/>
    </row>
    <row r="445" spans="1:78" s="6" customFormat="1" ht="15" hidden="1" customHeight="1" x14ac:dyDescent="0.3">
      <c r="A445" s="240"/>
      <c r="B445" s="566"/>
      <c r="C445" s="567"/>
      <c r="D445" s="108"/>
      <c r="E445" s="65"/>
      <c r="F445" s="375"/>
      <c r="G445" s="375"/>
      <c r="H445" s="375"/>
      <c r="I445" s="375"/>
      <c r="J445" s="375"/>
      <c r="K445" s="375"/>
      <c r="L445" s="375"/>
      <c r="M445" s="375"/>
      <c r="N445" s="375"/>
      <c r="O445" s="375"/>
      <c r="P445" s="375"/>
      <c r="Q445" s="375"/>
      <c r="R445" s="375"/>
      <c r="S445" s="375"/>
      <c r="T445" s="375"/>
      <c r="U445" s="375"/>
      <c r="V445" s="375"/>
      <c r="W445" s="375"/>
      <c r="X445" s="375"/>
      <c r="Y445" s="375"/>
      <c r="Z445" s="375"/>
      <c r="AA445" s="375"/>
      <c r="AB445" s="375"/>
      <c r="AC445" s="375"/>
      <c r="AD445" s="375"/>
      <c r="AE445" s="375"/>
      <c r="AF445" s="375"/>
      <c r="AG445" s="375"/>
      <c r="AH445" s="375"/>
      <c r="AI445" s="375"/>
      <c r="AJ445" s="375"/>
      <c r="AK445" s="375"/>
      <c r="AL445" s="375"/>
      <c r="AM445" s="375"/>
      <c r="AN445" s="375"/>
      <c r="AO445" s="375"/>
      <c r="AP445" s="375"/>
      <c r="AQ445" s="375"/>
      <c r="AR445" s="375"/>
      <c r="AS445" s="375"/>
      <c r="AT445" s="375"/>
      <c r="AU445" s="375"/>
      <c r="AV445" s="375"/>
      <c r="AW445" s="375"/>
      <c r="AX445" s="375"/>
      <c r="AY445" s="375"/>
      <c r="AZ445" s="375"/>
      <c r="BA445" s="375"/>
      <c r="BB445" s="375"/>
      <c r="BC445" s="375"/>
      <c r="BD445" s="375"/>
      <c r="BE445" s="343"/>
      <c r="BF445" s="343"/>
      <c r="BG445" s="343"/>
      <c r="BH445" s="384">
        <f t="shared" si="51"/>
        <v>0</v>
      </c>
      <c r="BI445" s="7"/>
      <c r="BJ445" s="7"/>
      <c r="BK445" s="236"/>
      <c r="BL445" s="237"/>
      <c r="BM445" s="148"/>
      <c r="BN445" s="238"/>
      <c r="BO445" s="124">
        <f t="shared" si="50"/>
        <v>0</v>
      </c>
      <c r="BP445" s="123">
        <v>0</v>
      </c>
      <c r="BQ445" s="123">
        <v>0</v>
      </c>
      <c r="BR445" s="125">
        <f t="shared" si="52"/>
        <v>0</v>
      </c>
      <c r="BS445" s="107"/>
      <c r="BV445" s="243"/>
      <c r="BW445" s="243"/>
      <c r="BX445" s="243"/>
      <c r="BY445" s="243"/>
      <c r="BZ445" s="243"/>
    </row>
    <row r="446" spans="1:78" s="6" customFormat="1" ht="15" hidden="1" customHeight="1" x14ac:dyDescent="0.3">
      <c r="A446" s="240"/>
      <c r="B446" s="566"/>
      <c r="C446" s="567"/>
      <c r="D446" s="108"/>
      <c r="E446" s="65"/>
      <c r="F446" s="375"/>
      <c r="G446" s="375"/>
      <c r="H446" s="375"/>
      <c r="I446" s="375"/>
      <c r="J446" s="375"/>
      <c r="K446" s="375"/>
      <c r="L446" s="375"/>
      <c r="M446" s="375"/>
      <c r="N446" s="375"/>
      <c r="O446" s="375"/>
      <c r="P446" s="375"/>
      <c r="Q446" s="375"/>
      <c r="R446" s="375"/>
      <c r="S446" s="375"/>
      <c r="T446" s="375"/>
      <c r="U446" s="375"/>
      <c r="V446" s="375"/>
      <c r="W446" s="375"/>
      <c r="X446" s="375"/>
      <c r="Y446" s="375"/>
      <c r="Z446" s="375"/>
      <c r="AA446" s="375"/>
      <c r="AB446" s="375"/>
      <c r="AC446" s="375"/>
      <c r="AD446" s="375"/>
      <c r="AE446" s="375"/>
      <c r="AF446" s="375"/>
      <c r="AG446" s="375"/>
      <c r="AH446" s="375"/>
      <c r="AI446" s="375"/>
      <c r="AJ446" s="375"/>
      <c r="AK446" s="375"/>
      <c r="AL446" s="375"/>
      <c r="AM446" s="375"/>
      <c r="AN446" s="375"/>
      <c r="AO446" s="375"/>
      <c r="AP446" s="375"/>
      <c r="AQ446" s="375"/>
      <c r="AR446" s="375"/>
      <c r="AS446" s="375"/>
      <c r="AT446" s="375"/>
      <c r="AU446" s="375"/>
      <c r="AV446" s="375"/>
      <c r="AW446" s="375"/>
      <c r="AX446" s="375"/>
      <c r="AY446" s="375"/>
      <c r="AZ446" s="375"/>
      <c r="BA446" s="375"/>
      <c r="BB446" s="375"/>
      <c r="BC446" s="375"/>
      <c r="BD446" s="375"/>
      <c r="BE446" s="343"/>
      <c r="BF446" s="343"/>
      <c r="BG446" s="343"/>
      <c r="BH446" s="384">
        <f t="shared" si="51"/>
        <v>0</v>
      </c>
      <c r="BI446" s="7"/>
      <c r="BJ446" s="7"/>
      <c r="BK446" s="236"/>
      <c r="BL446" s="237"/>
      <c r="BM446" s="148"/>
      <c r="BN446" s="238"/>
      <c r="BO446" s="124">
        <f t="shared" si="50"/>
        <v>0</v>
      </c>
      <c r="BP446" s="123">
        <v>0</v>
      </c>
      <c r="BQ446" s="123">
        <v>0</v>
      </c>
      <c r="BR446" s="125">
        <f t="shared" si="52"/>
        <v>0</v>
      </c>
      <c r="BS446" s="107"/>
      <c r="BV446" s="243"/>
      <c r="BW446" s="243"/>
      <c r="BX446" s="243"/>
      <c r="BY446" s="243"/>
      <c r="BZ446" s="243"/>
    </row>
    <row r="447" spans="1:78" s="6" customFormat="1" ht="15" hidden="1" customHeight="1" x14ac:dyDescent="0.3">
      <c r="A447" s="240"/>
      <c r="B447" s="566"/>
      <c r="C447" s="567"/>
      <c r="D447" s="108"/>
      <c r="E447" s="65"/>
      <c r="F447" s="375"/>
      <c r="G447" s="375"/>
      <c r="H447" s="375"/>
      <c r="I447" s="375"/>
      <c r="J447" s="375"/>
      <c r="K447" s="375"/>
      <c r="L447" s="375"/>
      <c r="M447" s="375"/>
      <c r="N447" s="375"/>
      <c r="O447" s="375"/>
      <c r="P447" s="375"/>
      <c r="Q447" s="375"/>
      <c r="R447" s="375"/>
      <c r="S447" s="375"/>
      <c r="T447" s="375"/>
      <c r="U447" s="375"/>
      <c r="V447" s="375"/>
      <c r="W447" s="375"/>
      <c r="X447" s="375"/>
      <c r="Y447" s="375"/>
      <c r="Z447" s="375"/>
      <c r="AA447" s="375"/>
      <c r="AB447" s="375"/>
      <c r="AC447" s="375"/>
      <c r="AD447" s="375"/>
      <c r="AE447" s="375"/>
      <c r="AF447" s="375"/>
      <c r="AG447" s="375"/>
      <c r="AH447" s="375"/>
      <c r="AI447" s="375"/>
      <c r="AJ447" s="375"/>
      <c r="AK447" s="375"/>
      <c r="AL447" s="375"/>
      <c r="AM447" s="375"/>
      <c r="AN447" s="375"/>
      <c r="AO447" s="375"/>
      <c r="AP447" s="375"/>
      <c r="AQ447" s="375"/>
      <c r="AR447" s="375"/>
      <c r="AS447" s="375"/>
      <c r="AT447" s="375"/>
      <c r="AU447" s="375"/>
      <c r="AV447" s="375"/>
      <c r="AW447" s="375"/>
      <c r="AX447" s="375"/>
      <c r="AY447" s="375"/>
      <c r="AZ447" s="375"/>
      <c r="BA447" s="375"/>
      <c r="BB447" s="375"/>
      <c r="BC447" s="375"/>
      <c r="BD447" s="375"/>
      <c r="BE447" s="343"/>
      <c r="BF447" s="343"/>
      <c r="BG447" s="343"/>
      <c r="BH447" s="384">
        <f t="shared" si="51"/>
        <v>0</v>
      </c>
      <c r="BI447" s="7"/>
      <c r="BJ447" s="7"/>
      <c r="BK447" s="236"/>
      <c r="BL447" s="237"/>
      <c r="BM447" s="148"/>
      <c r="BN447" s="238"/>
      <c r="BO447" s="124">
        <f t="shared" si="50"/>
        <v>0</v>
      </c>
      <c r="BP447" s="123">
        <v>0</v>
      </c>
      <c r="BQ447" s="123">
        <v>0</v>
      </c>
      <c r="BR447" s="125">
        <f t="shared" si="52"/>
        <v>0</v>
      </c>
      <c r="BS447" s="107"/>
      <c r="BV447" s="243"/>
      <c r="BW447" s="243"/>
      <c r="BX447" s="243"/>
      <c r="BY447" s="243"/>
      <c r="BZ447" s="243"/>
    </row>
    <row r="448" spans="1:78" s="6" customFormat="1" ht="15" hidden="1" customHeight="1" x14ac:dyDescent="0.3">
      <c r="A448" s="240"/>
      <c r="B448" s="566"/>
      <c r="C448" s="567"/>
      <c r="D448" s="108"/>
      <c r="E448" s="65"/>
      <c r="F448" s="375"/>
      <c r="G448" s="375"/>
      <c r="H448" s="375"/>
      <c r="I448" s="375"/>
      <c r="J448" s="375"/>
      <c r="K448" s="375"/>
      <c r="L448" s="375"/>
      <c r="M448" s="375"/>
      <c r="N448" s="375"/>
      <c r="O448" s="375"/>
      <c r="P448" s="375"/>
      <c r="Q448" s="375"/>
      <c r="R448" s="375"/>
      <c r="S448" s="375"/>
      <c r="T448" s="375"/>
      <c r="U448" s="375"/>
      <c r="V448" s="375"/>
      <c r="W448" s="375"/>
      <c r="X448" s="375"/>
      <c r="Y448" s="375"/>
      <c r="Z448" s="375"/>
      <c r="AA448" s="375"/>
      <c r="AB448" s="375"/>
      <c r="AC448" s="375"/>
      <c r="AD448" s="375"/>
      <c r="AE448" s="375"/>
      <c r="AF448" s="375"/>
      <c r="AG448" s="375"/>
      <c r="AH448" s="375"/>
      <c r="AI448" s="375"/>
      <c r="AJ448" s="375"/>
      <c r="AK448" s="375"/>
      <c r="AL448" s="375"/>
      <c r="AM448" s="375"/>
      <c r="AN448" s="375"/>
      <c r="AO448" s="375"/>
      <c r="AP448" s="375"/>
      <c r="AQ448" s="375"/>
      <c r="AR448" s="375"/>
      <c r="AS448" s="375"/>
      <c r="AT448" s="375"/>
      <c r="AU448" s="375"/>
      <c r="AV448" s="375"/>
      <c r="AW448" s="375"/>
      <c r="AX448" s="375"/>
      <c r="AY448" s="375"/>
      <c r="AZ448" s="375"/>
      <c r="BA448" s="375"/>
      <c r="BB448" s="375"/>
      <c r="BC448" s="375"/>
      <c r="BD448" s="375"/>
      <c r="BE448" s="343"/>
      <c r="BF448" s="343"/>
      <c r="BG448" s="343"/>
      <c r="BH448" s="384">
        <f t="shared" si="51"/>
        <v>0</v>
      </c>
      <c r="BI448" s="7"/>
      <c r="BJ448" s="7"/>
      <c r="BK448" s="236"/>
      <c r="BL448" s="237"/>
      <c r="BM448" s="148"/>
      <c r="BN448" s="238"/>
      <c r="BO448" s="124">
        <f t="shared" si="50"/>
        <v>0</v>
      </c>
      <c r="BP448" s="123">
        <v>0</v>
      </c>
      <c r="BQ448" s="123">
        <v>0</v>
      </c>
      <c r="BR448" s="125">
        <f t="shared" si="52"/>
        <v>0</v>
      </c>
      <c r="BS448" s="107"/>
      <c r="BV448" s="243"/>
      <c r="BW448" s="243"/>
      <c r="BX448" s="243"/>
      <c r="BY448" s="243"/>
      <c r="BZ448" s="243"/>
    </row>
    <row r="449" spans="1:78" s="6" customFormat="1" ht="15" hidden="1" customHeight="1" x14ac:dyDescent="0.3">
      <c r="A449" s="240"/>
      <c r="B449" s="566"/>
      <c r="C449" s="567"/>
      <c r="D449" s="108"/>
      <c r="E449" s="65"/>
      <c r="F449" s="375"/>
      <c r="G449" s="375"/>
      <c r="H449" s="375"/>
      <c r="I449" s="375"/>
      <c r="J449" s="375"/>
      <c r="K449" s="375"/>
      <c r="L449" s="375"/>
      <c r="M449" s="375"/>
      <c r="N449" s="375"/>
      <c r="O449" s="375"/>
      <c r="P449" s="375"/>
      <c r="Q449" s="375"/>
      <c r="R449" s="375"/>
      <c r="S449" s="375"/>
      <c r="T449" s="375"/>
      <c r="U449" s="375"/>
      <c r="V449" s="375"/>
      <c r="W449" s="375"/>
      <c r="X449" s="375"/>
      <c r="Y449" s="375"/>
      <c r="Z449" s="375"/>
      <c r="AA449" s="375"/>
      <c r="AB449" s="375"/>
      <c r="AC449" s="375"/>
      <c r="AD449" s="375"/>
      <c r="AE449" s="375"/>
      <c r="AF449" s="375"/>
      <c r="AG449" s="375"/>
      <c r="AH449" s="375"/>
      <c r="AI449" s="375"/>
      <c r="AJ449" s="375"/>
      <c r="AK449" s="375"/>
      <c r="AL449" s="375"/>
      <c r="AM449" s="375"/>
      <c r="AN449" s="375"/>
      <c r="AO449" s="375"/>
      <c r="AP449" s="375"/>
      <c r="AQ449" s="375"/>
      <c r="AR449" s="375"/>
      <c r="AS449" s="375"/>
      <c r="AT449" s="375"/>
      <c r="AU449" s="375"/>
      <c r="AV449" s="375"/>
      <c r="AW449" s="375"/>
      <c r="AX449" s="375"/>
      <c r="AY449" s="375"/>
      <c r="AZ449" s="375"/>
      <c r="BA449" s="375"/>
      <c r="BB449" s="375"/>
      <c r="BC449" s="375"/>
      <c r="BD449" s="375"/>
      <c r="BE449" s="343"/>
      <c r="BF449" s="343"/>
      <c r="BG449" s="343"/>
      <c r="BH449" s="384">
        <f t="shared" si="51"/>
        <v>0</v>
      </c>
      <c r="BI449" s="7"/>
      <c r="BJ449" s="7"/>
      <c r="BK449" s="236"/>
      <c r="BL449" s="237"/>
      <c r="BM449" s="148"/>
      <c r="BN449" s="238"/>
      <c r="BO449" s="124">
        <f t="shared" si="50"/>
        <v>0</v>
      </c>
      <c r="BP449" s="123">
        <v>0</v>
      </c>
      <c r="BQ449" s="123">
        <v>0</v>
      </c>
      <c r="BR449" s="125">
        <f t="shared" si="52"/>
        <v>0</v>
      </c>
      <c r="BS449" s="107"/>
      <c r="BV449" s="243"/>
      <c r="BW449" s="243"/>
      <c r="BX449" s="243"/>
      <c r="BY449" s="243"/>
      <c r="BZ449" s="243"/>
    </row>
    <row r="450" spans="1:78" s="6" customFormat="1" ht="15" hidden="1" customHeight="1" x14ac:dyDescent="0.3">
      <c r="A450" s="240"/>
      <c r="B450" s="566"/>
      <c r="C450" s="567"/>
      <c r="D450" s="108"/>
      <c r="E450" s="65"/>
      <c r="F450" s="375"/>
      <c r="G450" s="375"/>
      <c r="H450" s="375"/>
      <c r="I450" s="375"/>
      <c r="J450" s="375"/>
      <c r="K450" s="375"/>
      <c r="L450" s="375"/>
      <c r="M450" s="375"/>
      <c r="N450" s="375"/>
      <c r="O450" s="375"/>
      <c r="P450" s="375"/>
      <c r="Q450" s="375"/>
      <c r="R450" s="375"/>
      <c r="S450" s="375"/>
      <c r="T450" s="375"/>
      <c r="U450" s="375"/>
      <c r="V450" s="375"/>
      <c r="W450" s="375"/>
      <c r="X450" s="375"/>
      <c r="Y450" s="375"/>
      <c r="Z450" s="375"/>
      <c r="AA450" s="375"/>
      <c r="AB450" s="375"/>
      <c r="AC450" s="375"/>
      <c r="AD450" s="375"/>
      <c r="AE450" s="375"/>
      <c r="AF450" s="375"/>
      <c r="AG450" s="375"/>
      <c r="AH450" s="375"/>
      <c r="AI450" s="375"/>
      <c r="AJ450" s="375"/>
      <c r="AK450" s="375"/>
      <c r="AL450" s="375"/>
      <c r="AM450" s="375"/>
      <c r="AN450" s="375"/>
      <c r="AO450" s="375"/>
      <c r="AP450" s="375"/>
      <c r="AQ450" s="375"/>
      <c r="AR450" s="375"/>
      <c r="AS450" s="375"/>
      <c r="AT450" s="375"/>
      <c r="AU450" s="375"/>
      <c r="AV450" s="375"/>
      <c r="AW450" s="375"/>
      <c r="AX450" s="375"/>
      <c r="AY450" s="375"/>
      <c r="AZ450" s="375"/>
      <c r="BA450" s="375"/>
      <c r="BB450" s="375"/>
      <c r="BC450" s="375"/>
      <c r="BD450" s="375"/>
      <c r="BE450" s="343"/>
      <c r="BF450" s="343"/>
      <c r="BG450" s="343"/>
      <c r="BH450" s="384">
        <f t="shared" si="51"/>
        <v>0</v>
      </c>
      <c r="BI450" s="7"/>
      <c r="BJ450" s="7"/>
      <c r="BK450" s="236"/>
      <c r="BL450" s="237"/>
      <c r="BM450" s="148"/>
      <c r="BN450" s="238"/>
      <c r="BO450" s="124">
        <f t="shared" si="50"/>
        <v>0</v>
      </c>
      <c r="BP450" s="123">
        <v>0</v>
      </c>
      <c r="BQ450" s="123">
        <v>0</v>
      </c>
      <c r="BR450" s="125">
        <f t="shared" si="52"/>
        <v>0</v>
      </c>
      <c r="BS450" s="107"/>
      <c r="BV450" s="243"/>
      <c r="BW450" s="243"/>
      <c r="BX450" s="243"/>
      <c r="BY450" s="243"/>
      <c r="BZ450" s="243"/>
    </row>
    <row r="451" spans="1:78" s="6" customFormat="1" ht="15" hidden="1" customHeight="1" x14ac:dyDescent="0.3">
      <c r="A451" s="240"/>
      <c r="B451" s="566"/>
      <c r="C451" s="567"/>
      <c r="D451" s="108"/>
      <c r="E451" s="65"/>
      <c r="F451" s="375"/>
      <c r="G451" s="375"/>
      <c r="H451" s="375"/>
      <c r="I451" s="375"/>
      <c r="J451" s="375"/>
      <c r="K451" s="375"/>
      <c r="L451" s="375"/>
      <c r="M451" s="375"/>
      <c r="N451" s="375"/>
      <c r="O451" s="375"/>
      <c r="P451" s="375"/>
      <c r="Q451" s="375"/>
      <c r="R451" s="375"/>
      <c r="S451" s="375"/>
      <c r="T451" s="375"/>
      <c r="U451" s="375"/>
      <c r="V451" s="375"/>
      <c r="W451" s="375"/>
      <c r="X451" s="375"/>
      <c r="Y451" s="375"/>
      <c r="Z451" s="375"/>
      <c r="AA451" s="375"/>
      <c r="AB451" s="375"/>
      <c r="AC451" s="375"/>
      <c r="AD451" s="375"/>
      <c r="AE451" s="375"/>
      <c r="AF451" s="375"/>
      <c r="AG451" s="375"/>
      <c r="AH451" s="375"/>
      <c r="AI451" s="375"/>
      <c r="AJ451" s="375"/>
      <c r="AK451" s="375"/>
      <c r="AL451" s="375"/>
      <c r="AM451" s="375"/>
      <c r="AN451" s="375"/>
      <c r="AO451" s="375"/>
      <c r="AP451" s="375"/>
      <c r="AQ451" s="375"/>
      <c r="AR451" s="375"/>
      <c r="AS451" s="375"/>
      <c r="AT451" s="375"/>
      <c r="AU451" s="375"/>
      <c r="AV451" s="375"/>
      <c r="AW451" s="375"/>
      <c r="AX451" s="375"/>
      <c r="AY451" s="375"/>
      <c r="AZ451" s="375"/>
      <c r="BA451" s="375"/>
      <c r="BB451" s="375"/>
      <c r="BC451" s="375"/>
      <c r="BD451" s="375"/>
      <c r="BE451" s="343"/>
      <c r="BF451" s="343"/>
      <c r="BG451" s="343"/>
      <c r="BH451" s="384">
        <f t="shared" si="51"/>
        <v>0</v>
      </c>
      <c r="BI451" s="7"/>
      <c r="BJ451" s="7"/>
      <c r="BK451" s="236"/>
      <c r="BL451" s="237"/>
      <c r="BM451" s="148"/>
      <c r="BN451" s="238"/>
      <c r="BO451" s="124">
        <f t="shared" si="50"/>
        <v>0</v>
      </c>
      <c r="BP451" s="123">
        <v>0</v>
      </c>
      <c r="BQ451" s="123">
        <v>0</v>
      </c>
      <c r="BR451" s="125">
        <f t="shared" si="52"/>
        <v>0</v>
      </c>
      <c r="BS451" s="107"/>
      <c r="BV451" s="243"/>
      <c r="BW451" s="243"/>
      <c r="BX451" s="243"/>
      <c r="BY451" s="243"/>
      <c r="BZ451" s="243"/>
    </row>
    <row r="452" spans="1:78" s="6" customFormat="1" ht="15" hidden="1" customHeight="1" x14ac:dyDescent="0.3">
      <c r="A452" s="240"/>
      <c r="B452" s="566"/>
      <c r="C452" s="567"/>
      <c r="D452" s="108"/>
      <c r="E452" s="65"/>
      <c r="F452" s="375"/>
      <c r="G452" s="375"/>
      <c r="H452" s="375"/>
      <c r="I452" s="375"/>
      <c r="J452" s="375"/>
      <c r="K452" s="375"/>
      <c r="L452" s="375"/>
      <c r="M452" s="375"/>
      <c r="N452" s="375"/>
      <c r="O452" s="375"/>
      <c r="P452" s="375"/>
      <c r="Q452" s="375"/>
      <c r="R452" s="375"/>
      <c r="S452" s="375"/>
      <c r="T452" s="375"/>
      <c r="U452" s="375"/>
      <c r="V452" s="375"/>
      <c r="W452" s="375"/>
      <c r="X452" s="375"/>
      <c r="Y452" s="375"/>
      <c r="Z452" s="375"/>
      <c r="AA452" s="375"/>
      <c r="AB452" s="375"/>
      <c r="AC452" s="375"/>
      <c r="AD452" s="375"/>
      <c r="AE452" s="375"/>
      <c r="AF452" s="375"/>
      <c r="AG452" s="375"/>
      <c r="AH452" s="375"/>
      <c r="AI452" s="375"/>
      <c r="AJ452" s="375"/>
      <c r="AK452" s="375"/>
      <c r="AL452" s="375"/>
      <c r="AM452" s="375"/>
      <c r="AN452" s="375"/>
      <c r="AO452" s="375"/>
      <c r="AP452" s="375"/>
      <c r="AQ452" s="375"/>
      <c r="AR452" s="375"/>
      <c r="AS452" s="375"/>
      <c r="AT452" s="375"/>
      <c r="AU452" s="375"/>
      <c r="AV452" s="375"/>
      <c r="AW452" s="375"/>
      <c r="AX452" s="375"/>
      <c r="AY452" s="375"/>
      <c r="AZ452" s="375"/>
      <c r="BA452" s="375"/>
      <c r="BB452" s="375"/>
      <c r="BC452" s="375"/>
      <c r="BD452" s="375"/>
      <c r="BE452" s="343"/>
      <c r="BF452" s="343"/>
      <c r="BG452" s="343"/>
      <c r="BH452" s="384">
        <f t="shared" si="51"/>
        <v>0</v>
      </c>
      <c r="BI452" s="7"/>
      <c r="BJ452" s="7"/>
      <c r="BK452" s="236"/>
      <c r="BL452" s="237"/>
      <c r="BM452" s="148"/>
      <c r="BN452" s="238"/>
      <c r="BO452" s="124">
        <f t="shared" si="50"/>
        <v>0</v>
      </c>
      <c r="BP452" s="123">
        <v>0</v>
      </c>
      <c r="BQ452" s="123">
        <v>0</v>
      </c>
      <c r="BR452" s="125">
        <f t="shared" si="52"/>
        <v>0</v>
      </c>
      <c r="BS452" s="107"/>
      <c r="BV452" s="243"/>
      <c r="BW452" s="243"/>
      <c r="BX452" s="243"/>
      <c r="BY452" s="243"/>
      <c r="BZ452" s="243"/>
    </row>
    <row r="453" spans="1:78" s="6" customFormat="1" ht="15" hidden="1" customHeight="1" x14ac:dyDescent="0.3">
      <c r="A453" s="240"/>
      <c r="B453" s="566"/>
      <c r="C453" s="567"/>
      <c r="D453" s="108"/>
      <c r="E453" s="65"/>
      <c r="F453" s="375"/>
      <c r="G453" s="375"/>
      <c r="H453" s="375"/>
      <c r="I453" s="375"/>
      <c r="J453" s="375"/>
      <c r="K453" s="375"/>
      <c r="L453" s="375"/>
      <c r="M453" s="375"/>
      <c r="N453" s="375"/>
      <c r="O453" s="375"/>
      <c r="P453" s="375"/>
      <c r="Q453" s="375"/>
      <c r="R453" s="375"/>
      <c r="S453" s="375"/>
      <c r="T453" s="375"/>
      <c r="U453" s="375"/>
      <c r="V453" s="375"/>
      <c r="W453" s="375"/>
      <c r="X453" s="375"/>
      <c r="Y453" s="375"/>
      <c r="Z453" s="375"/>
      <c r="AA453" s="375"/>
      <c r="AB453" s="375"/>
      <c r="AC453" s="375"/>
      <c r="AD453" s="375"/>
      <c r="AE453" s="375"/>
      <c r="AF453" s="375"/>
      <c r="AG453" s="375"/>
      <c r="AH453" s="375"/>
      <c r="AI453" s="375"/>
      <c r="AJ453" s="375"/>
      <c r="AK453" s="375"/>
      <c r="AL453" s="375"/>
      <c r="AM453" s="375"/>
      <c r="AN453" s="375"/>
      <c r="AO453" s="375"/>
      <c r="AP453" s="375"/>
      <c r="AQ453" s="375"/>
      <c r="AR453" s="375"/>
      <c r="AS453" s="375"/>
      <c r="AT453" s="375"/>
      <c r="AU453" s="375"/>
      <c r="AV453" s="375"/>
      <c r="AW453" s="375"/>
      <c r="AX453" s="375"/>
      <c r="AY453" s="375"/>
      <c r="AZ453" s="375"/>
      <c r="BA453" s="375"/>
      <c r="BB453" s="375"/>
      <c r="BC453" s="375"/>
      <c r="BD453" s="375"/>
      <c r="BE453" s="343"/>
      <c r="BF453" s="343"/>
      <c r="BG453" s="343"/>
      <c r="BH453" s="384">
        <f t="shared" si="51"/>
        <v>0</v>
      </c>
      <c r="BI453" s="7"/>
      <c r="BJ453" s="7"/>
      <c r="BK453" s="236"/>
      <c r="BL453" s="237"/>
      <c r="BM453" s="148"/>
      <c r="BN453" s="238"/>
      <c r="BO453" s="124">
        <f t="shared" si="50"/>
        <v>0</v>
      </c>
      <c r="BP453" s="123">
        <v>0</v>
      </c>
      <c r="BQ453" s="123">
        <v>0</v>
      </c>
      <c r="BR453" s="125">
        <f t="shared" si="52"/>
        <v>0</v>
      </c>
      <c r="BS453" s="107"/>
      <c r="BV453" s="243"/>
      <c r="BW453" s="243"/>
      <c r="BX453" s="243"/>
      <c r="BY453" s="243"/>
      <c r="BZ453" s="243"/>
    </row>
    <row r="454" spans="1:78" s="6" customFormat="1" ht="15" hidden="1" customHeight="1" x14ac:dyDescent="0.3">
      <c r="A454" s="240"/>
      <c r="B454" s="566"/>
      <c r="C454" s="567"/>
      <c r="D454" s="108"/>
      <c r="E454" s="65"/>
      <c r="F454" s="375"/>
      <c r="G454" s="375"/>
      <c r="H454" s="375"/>
      <c r="I454" s="375"/>
      <c r="J454" s="375"/>
      <c r="K454" s="375"/>
      <c r="L454" s="375"/>
      <c r="M454" s="375"/>
      <c r="N454" s="375"/>
      <c r="O454" s="375"/>
      <c r="P454" s="375"/>
      <c r="Q454" s="375"/>
      <c r="R454" s="375"/>
      <c r="S454" s="375"/>
      <c r="T454" s="375"/>
      <c r="U454" s="375"/>
      <c r="V454" s="375"/>
      <c r="W454" s="375"/>
      <c r="X454" s="375"/>
      <c r="Y454" s="375"/>
      <c r="Z454" s="375"/>
      <c r="AA454" s="375"/>
      <c r="AB454" s="375"/>
      <c r="AC454" s="375"/>
      <c r="AD454" s="375"/>
      <c r="AE454" s="375"/>
      <c r="AF454" s="375"/>
      <c r="AG454" s="375"/>
      <c r="AH454" s="375"/>
      <c r="AI454" s="375"/>
      <c r="AJ454" s="375"/>
      <c r="AK454" s="375"/>
      <c r="AL454" s="375"/>
      <c r="AM454" s="375"/>
      <c r="AN454" s="375"/>
      <c r="AO454" s="375"/>
      <c r="AP454" s="375"/>
      <c r="AQ454" s="375"/>
      <c r="AR454" s="375"/>
      <c r="AS454" s="375"/>
      <c r="AT454" s="375"/>
      <c r="AU454" s="375"/>
      <c r="AV454" s="375"/>
      <c r="AW454" s="375"/>
      <c r="AX454" s="375"/>
      <c r="AY454" s="375"/>
      <c r="AZ454" s="375"/>
      <c r="BA454" s="375"/>
      <c r="BB454" s="375"/>
      <c r="BC454" s="375"/>
      <c r="BD454" s="375"/>
      <c r="BE454" s="343"/>
      <c r="BF454" s="343"/>
      <c r="BG454" s="343"/>
      <c r="BH454" s="384">
        <f t="shared" si="51"/>
        <v>0</v>
      </c>
      <c r="BI454" s="7"/>
      <c r="BJ454" s="7"/>
      <c r="BK454" s="236"/>
      <c r="BL454" s="237"/>
      <c r="BM454" s="148"/>
      <c r="BN454" s="238"/>
      <c r="BO454" s="124">
        <f t="shared" si="50"/>
        <v>0</v>
      </c>
      <c r="BP454" s="123">
        <v>0</v>
      </c>
      <c r="BQ454" s="123">
        <v>0</v>
      </c>
      <c r="BR454" s="125">
        <f t="shared" si="52"/>
        <v>0</v>
      </c>
      <c r="BS454" s="107"/>
      <c r="BV454" s="243"/>
      <c r="BW454" s="243"/>
      <c r="BX454" s="243"/>
      <c r="BY454" s="243"/>
      <c r="BZ454" s="243"/>
    </row>
    <row r="455" spans="1:78" s="6" customFormat="1" ht="15" hidden="1" customHeight="1" x14ac:dyDescent="0.3">
      <c r="A455" s="240"/>
      <c r="B455" s="566"/>
      <c r="C455" s="567"/>
      <c r="D455" s="108"/>
      <c r="E455" s="65"/>
      <c r="F455" s="375"/>
      <c r="G455" s="375"/>
      <c r="H455" s="375"/>
      <c r="I455" s="375"/>
      <c r="J455" s="375"/>
      <c r="K455" s="375"/>
      <c r="L455" s="375"/>
      <c r="M455" s="375"/>
      <c r="N455" s="375"/>
      <c r="O455" s="375"/>
      <c r="P455" s="375"/>
      <c r="Q455" s="375"/>
      <c r="R455" s="375"/>
      <c r="S455" s="375"/>
      <c r="T455" s="375"/>
      <c r="U455" s="375"/>
      <c r="V455" s="375"/>
      <c r="W455" s="375"/>
      <c r="X455" s="375"/>
      <c r="Y455" s="375"/>
      <c r="Z455" s="375"/>
      <c r="AA455" s="375"/>
      <c r="AB455" s="375"/>
      <c r="AC455" s="375"/>
      <c r="AD455" s="375"/>
      <c r="AE455" s="375"/>
      <c r="AF455" s="375"/>
      <c r="AG455" s="375"/>
      <c r="AH455" s="375"/>
      <c r="AI455" s="375"/>
      <c r="AJ455" s="375"/>
      <c r="AK455" s="375"/>
      <c r="AL455" s="375"/>
      <c r="AM455" s="375"/>
      <c r="AN455" s="375"/>
      <c r="AO455" s="375"/>
      <c r="AP455" s="375"/>
      <c r="AQ455" s="375"/>
      <c r="AR455" s="375"/>
      <c r="AS455" s="375"/>
      <c r="AT455" s="375"/>
      <c r="AU455" s="375"/>
      <c r="AV455" s="375"/>
      <c r="AW455" s="375"/>
      <c r="AX455" s="375"/>
      <c r="AY455" s="375"/>
      <c r="AZ455" s="375"/>
      <c r="BA455" s="375"/>
      <c r="BB455" s="375"/>
      <c r="BC455" s="375"/>
      <c r="BD455" s="375"/>
      <c r="BE455" s="343"/>
      <c r="BF455" s="343"/>
      <c r="BG455" s="343"/>
      <c r="BH455" s="384">
        <f t="shared" si="51"/>
        <v>0</v>
      </c>
      <c r="BI455" s="7"/>
      <c r="BJ455" s="7"/>
      <c r="BK455" s="236"/>
      <c r="BL455" s="237"/>
      <c r="BM455" s="148"/>
      <c r="BN455" s="238"/>
      <c r="BO455" s="124">
        <f t="shared" si="50"/>
        <v>0</v>
      </c>
      <c r="BP455" s="123">
        <v>0</v>
      </c>
      <c r="BQ455" s="123">
        <v>0</v>
      </c>
      <c r="BR455" s="125">
        <f t="shared" si="52"/>
        <v>0</v>
      </c>
      <c r="BS455" s="107"/>
      <c r="BV455" s="243"/>
      <c r="BW455" s="243"/>
      <c r="BX455" s="243"/>
      <c r="BY455" s="243"/>
      <c r="BZ455" s="243"/>
    </row>
    <row r="456" spans="1:78" s="6" customFormat="1" ht="15" hidden="1" customHeight="1" x14ac:dyDescent="0.3">
      <c r="A456" s="240"/>
      <c r="B456" s="566"/>
      <c r="C456" s="567"/>
      <c r="D456" s="108"/>
      <c r="E456" s="65"/>
      <c r="F456" s="375"/>
      <c r="G456" s="375"/>
      <c r="H456" s="375"/>
      <c r="I456" s="375"/>
      <c r="J456" s="375"/>
      <c r="K456" s="375"/>
      <c r="L456" s="375"/>
      <c r="M456" s="375"/>
      <c r="N456" s="375"/>
      <c r="O456" s="375"/>
      <c r="P456" s="375"/>
      <c r="Q456" s="375"/>
      <c r="R456" s="375"/>
      <c r="S456" s="375"/>
      <c r="T456" s="375"/>
      <c r="U456" s="375"/>
      <c r="V456" s="375"/>
      <c r="W456" s="375"/>
      <c r="X456" s="375"/>
      <c r="Y456" s="375"/>
      <c r="Z456" s="375"/>
      <c r="AA456" s="375"/>
      <c r="AB456" s="375"/>
      <c r="AC456" s="375"/>
      <c r="AD456" s="375"/>
      <c r="AE456" s="375"/>
      <c r="AF456" s="375"/>
      <c r="AG456" s="375"/>
      <c r="AH456" s="375"/>
      <c r="AI456" s="375"/>
      <c r="AJ456" s="375"/>
      <c r="AK456" s="375"/>
      <c r="AL456" s="375"/>
      <c r="AM456" s="375"/>
      <c r="AN456" s="375"/>
      <c r="AO456" s="375"/>
      <c r="AP456" s="375"/>
      <c r="AQ456" s="375"/>
      <c r="AR456" s="375"/>
      <c r="AS456" s="375"/>
      <c r="AT456" s="375"/>
      <c r="AU456" s="375"/>
      <c r="AV456" s="375"/>
      <c r="AW456" s="375"/>
      <c r="AX456" s="375"/>
      <c r="AY456" s="375"/>
      <c r="AZ456" s="375"/>
      <c r="BA456" s="375"/>
      <c r="BB456" s="375"/>
      <c r="BC456" s="375"/>
      <c r="BD456" s="375"/>
      <c r="BE456" s="343"/>
      <c r="BF456" s="343"/>
      <c r="BG456" s="343"/>
      <c r="BH456" s="384">
        <f t="shared" si="51"/>
        <v>0</v>
      </c>
      <c r="BI456" s="7"/>
      <c r="BJ456" s="7"/>
      <c r="BK456" s="236"/>
      <c r="BL456" s="237"/>
      <c r="BM456" s="148"/>
      <c r="BN456" s="238"/>
      <c r="BO456" s="124">
        <f t="shared" si="50"/>
        <v>0</v>
      </c>
      <c r="BP456" s="123">
        <v>0</v>
      </c>
      <c r="BQ456" s="123">
        <v>0</v>
      </c>
      <c r="BR456" s="125">
        <f t="shared" si="52"/>
        <v>0</v>
      </c>
      <c r="BS456" s="107"/>
      <c r="BV456" s="243"/>
      <c r="BW456" s="243"/>
      <c r="BX456" s="243"/>
      <c r="BY456" s="243"/>
      <c r="BZ456" s="243"/>
    </row>
    <row r="457" spans="1:78" s="6" customFormat="1" ht="15" hidden="1" customHeight="1" x14ac:dyDescent="0.3">
      <c r="A457" s="240"/>
      <c r="B457" s="566"/>
      <c r="C457" s="567"/>
      <c r="D457" s="108"/>
      <c r="E457" s="65"/>
      <c r="F457" s="375"/>
      <c r="G457" s="375"/>
      <c r="H457" s="375"/>
      <c r="I457" s="375"/>
      <c r="J457" s="375"/>
      <c r="K457" s="375"/>
      <c r="L457" s="375"/>
      <c r="M457" s="375"/>
      <c r="N457" s="375"/>
      <c r="O457" s="375"/>
      <c r="P457" s="375"/>
      <c r="Q457" s="375"/>
      <c r="R457" s="375"/>
      <c r="S457" s="375"/>
      <c r="T457" s="375"/>
      <c r="U457" s="375"/>
      <c r="V457" s="375"/>
      <c r="W457" s="375"/>
      <c r="X457" s="375"/>
      <c r="Y457" s="375"/>
      <c r="Z457" s="375"/>
      <c r="AA457" s="375"/>
      <c r="AB457" s="375"/>
      <c r="AC457" s="375"/>
      <c r="AD457" s="375"/>
      <c r="AE457" s="375"/>
      <c r="AF457" s="375"/>
      <c r="AG457" s="375"/>
      <c r="AH457" s="375"/>
      <c r="AI457" s="375"/>
      <c r="AJ457" s="375"/>
      <c r="AK457" s="375"/>
      <c r="AL457" s="375"/>
      <c r="AM457" s="375"/>
      <c r="AN457" s="375"/>
      <c r="AO457" s="375"/>
      <c r="AP457" s="375"/>
      <c r="AQ457" s="375"/>
      <c r="AR457" s="375"/>
      <c r="AS457" s="375"/>
      <c r="AT457" s="375"/>
      <c r="AU457" s="375"/>
      <c r="AV457" s="375"/>
      <c r="AW457" s="375"/>
      <c r="AX457" s="375"/>
      <c r="AY457" s="375"/>
      <c r="AZ457" s="375"/>
      <c r="BA457" s="375"/>
      <c r="BB457" s="375"/>
      <c r="BC457" s="375"/>
      <c r="BD457" s="375"/>
      <c r="BE457" s="343"/>
      <c r="BF457" s="343"/>
      <c r="BG457" s="343"/>
      <c r="BH457" s="384">
        <f t="shared" si="51"/>
        <v>0</v>
      </c>
      <c r="BI457" s="7"/>
      <c r="BJ457" s="7"/>
      <c r="BK457" s="236"/>
      <c r="BL457" s="237"/>
      <c r="BM457" s="148"/>
      <c r="BN457" s="238"/>
      <c r="BO457" s="124">
        <f t="shared" si="50"/>
        <v>0</v>
      </c>
      <c r="BP457" s="123">
        <v>0</v>
      </c>
      <c r="BQ457" s="123">
        <v>0</v>
      </c>
      <c r="BR457" s="125">
        <f t="shared" si="52"/>
        <v>0</v>
      </c>
      <c r="BS457" s="107"/>
      <c r="BV457" s="243"/>
      <c r="BW457" s="243"/>
      <c r="BX457" s="243"/>
      <c r="BY457" s="243"/>
      <c r="BZ457" s="243"/>
    </row>
    <row r="458" spans="1:78" s="6" customFormat="1" ht="15" hidden="1" customHeight="1" x14ac:dyDescent="0.3">
      <c r="A458" s="240"/>
      <c r="B458" s="566"/>
      <c r="C458" s="567"/>
      <c r="D458" s="108"/>
      <c r="E458" s="65"/>
      <c r="F458" s="375"/>
      <c r="G458" s="375"/>
      <c r="H458" s="375"/>
      <c r="I458" s="375"/>
      <c r="J458" s="375"/>
      <c r="K458" s="375"/>
      <c r="L458" s="375"/>
      <c r="M458" s="375"/>
      <c r="N458" s="375"/>
      <c r="O458" s="375"/>
      <c r="P458" s="375"/>
      <c r="Q458" s="375"/>
      <c r="R458" s="375"/>
      <c r="S458" s="375"/>
      <c r="T458" s="375"/>
      <c r="U458" s="375"/>
      <c r="V458" s="375"/>
      <c r="W458" s="375"/>
      <c r="X458" s="375"/>
      <c r="Y458" s="375"/>
      <c r="Z458" s="375"/>
      <c r="AA458" s="375"/>
      <c r="AB458" s="375"/>
      <c r="AC458" s="375"/>
      <c r="AD458" s="375"/>
      <c r="AE458" s="375"/>
      <c r="AF458" s="375"/>
      <c r="AG458" s="375"/>
      <c r="AH458" s="375"/>
      <c r="AI458" s="375"/>
      <c r="AJ458" s="375"/>
      <c r="AK458" s="375"/>
      <c r="AL458" s="375"/>
      <c r="AM458" s="375"/>
      <c r="AN458" s="375"/>
      <c r="AO458" s="375"/>
      <c r="AP458" s="375"/>
      <c r="AQ458" s="375"/>
      <c r="AR458" s="375"/>
      <c r="AS458" s="375"/>
      <c r="AT458" s="375"/>
      <c r="AU458" s="375"/>
      <c r="AV458" s="375"/>
      <c r="AW458" s="375"/>
      <c r="AX458" s="375"/>
      <c r="AY458" s="375"/>
      <c r="AZ458" s="375"/>
      <c r="BA458" s="375"/>
      <c r="BB458" s="375"/>
      <c r="BC458" s="375"/>
      <c r="BD458" s="375"/>
      <c r="BE458" s="343"/>
      <c r="BF458" s="343"/>
      <c r="BG458" s="343"/>
      <c r="BH458" s="384">
        <f t="shared" si="51"/>
        <v>0</v>
      </c>
      <c r="BI458" s="7"/>
      <c r="BJ458" s="7"/>
      <c r="BK458" s="236"/>
      <c r="BL458" s="237"/>
      <c r="BM458" s="148"/>
      <c r="BN458" s="238"/>
      <c r="BO458" s="124">
        <f t="shared" si="50"/>
        <v>0</v>
      </c>
      <c r="BP458" s="123">
        <v>0</v>
      </c>
      <c r="BQ458" s="123">
        <v>0</v>
      </c>
      <c r="BR458" s="125">
        <f t="shared" si="52"/>
        <v>0</v>
      </c>
      <c r="BS458" s="107"/>
      <c r="BV458" s="243"/>
      <c r="BW458" s="243"/>
      <c r="BX458" s="243"/>
      <c r="BY458" s="243"/>
      <c r="BZ458" s="243"/>
    </row>
    <row r="459" spans="1:78" s="6" customFormat="1" ht="15" hidden="1" customHeight="1" x14ac:dyDescent="0.3">
      <c r="A459" s="240"/>
      <c r="B459" s="566"/>
      <c r="C459" s="567"/>
      <c r="D459" s="108"/>
      <c r="E459" s="65"/>
      <c r="F459" s="375"/>
      <c r="G459" s="375"/>
      <c r="H459" s="375"/>
      <c r="I459" s="375"/>
      <c r="J459" s="375"/>
      <c r="K459" s="375"/>
      <c r="L459" s="375"/>
      <c r="M459" s="375"/>
      <c r="N459" s="375"/>
      <c r="O459" s="375"/>
      <c r="P459" s="375"/>
      <c r="Q459" s="375"/>
      <c r="R459" s="375"/>
      <c r="S459" s="375"/>
      <c r="T459" s="375"/>
      <c r="U459" s="375"/>
      <c r="V459" s="375"/>
      <c r="W459" s="375"/>
      <c r="X459" s="375"/>
      <c r="Y459" s="375"/>
      <c r="Z459" s="375"/>
      <c r="AA459" s="375"/>
      <c r="AB459" s="375"/>
      <c r="AC459" s="375"/>
      <c r="AD459" s="375"/>
      <c r="AE459" s="375"/>
      <c r="AF459" s="375"/>
      <c r="AG459" s="375"/>
      <c r="AH459" s="375"/>
      <c r="AI459" s="375"/>
      <c r="AJ459" s="375"/>
      <c r="AK459" s="375"/>
      <c r="AL459" s="375"/>
      <c r="AM459" s="375"/>
      <c r="AN459" s="375"/>
      <c r="AO459" s="375"/>
      <c r="AP459" s="375"/>
      <c r="AQ459" s="375"/>
      <c r="AR459" s="375"/>
      <c r="AS459" s="375"/>
      <c r="AT459" s="375"/>
      <c r="AU459" s="375"/>
      <c r="AV459" s="375"/>
      <c r="AW459" s="375"/>
      <c r="AX459" s="375"/>
      <c r="AY459" s="375"/>
      <c r="AZ459" s="375"/>
      <c r="BA459" s="375"/>
      <c r="BB459" s="375"/>
      <c r="BC459" s="375"/>
      <c r="BD459" s="375"/>
      <c r="BE459" s="343"/>
      <c r="BF459" s="343"/>
      <c r="BG459" s="343"/>
      <c r="BH459" s="384">
        <f t="shared" si="51"/>
        <v>0</v>
      </c>
      <c r="BI459" s="7"/>
      <c r="BJ459" s="7"/>
      <c r="BK459" s="236"/>
      <c r="BL459" s="237"/>
      <c r="BM459" s="148"/>
      <c r="BN459" s="238"/>
      <c r="BO459" s="124">
        <f t="shared" si="50"/>
        <v>0</v>
      </c>
      <c r="BP459" s="123">
        <v>0</v>
      </c>
      <c r="BQ459" s="123">
        <v>0</v>
      </c>
      <c r="BR459" s="125">
        <f t="shared" si="52"/>
        <v>0</v>
      </c>
      <c r="BS459" s="107"/>
      <c r="BV459" s="243"/>
      <c r="BW459" s="243"/>
      <c r="BX459" s="243"/>
      <c r="BY459" s="243"/>
      <c r="BZ459" s="243"/>
    </row>
    <row r="460" spans="1:78" s="6" customFormat="1" ht="15" hidden="1" customHeight="1" x14ac:dyDescent="0.3">
      <c r="A460" s="240"/>
      <c r="B460" s="566"/>
      <c r="C460" s="567"/>
      <c r="D460" s="108"/>
      <c r="E460" s="65"/>
      <c r="F460" s="375"/>
      <c r="G460" s="375"/>
      <c r="H460" s="375"/>
      <c r="I460" s="375"/>
      <c r="J460" s="375"/>
      <c r="K460" s="375"/>
      <c r="L460" s="375"/>
      <c r="M460" s="375"/>
      <c r="N460" s="375"/>
      <c r="O460" s="375"/>
      <c r="P460" s="375"/>
      <c r="Q460" s="375"/>
      <c r="R460" s="375"/>
      <c r="S460" s="375"/>
      <c r="T460" s="375"/>
      <c r="U460" s="375"/>
      <c r="V460" s="375"/>
      <c r="W460" s="375"/>
      <c r="X460" s="375"/>
      <c r="Y460" s="375"/>
      <c r="Z460" s="375"/>
      <c r="AA460" s="375"/>
      <c r="AB460" s="375"/>
      <c r="AC460" s="375"/>
      <c r="AD460" s="375"/>
      <c r="AE460" s="375"/>
      <c r="AF460" s="375"/>
      <c r="AG460" s="375"/>
      <c r="AH460" s="375"/>
      <c r="AI460" s="375"/>
      <c r="AJ460" s="375"/>
      <c r="AK460" s="375"/>
      <c r="AL460" s="375"/>
      <c r="AM460" s="375"/>
      <c r="AN460" s="375"/>
      <c r="AO460" s="375"/>
      <c r="AP460" s="375"/>
      <c r="AQ460" s="375"/>
      <c r="AR460" s="375"/>
      <c r="AS460" s="375"/>
      <c r="AT460" s="375"/>
      <c r="AU460" s="375"/>
      <c r="AV460" s="375"/>
      <c r="AW460" s="375"/>
      <c r="AX460" s="375"/>
      <c r="AY460" s="375"/>
      <c r="AZ460" s="375"/>
      <c r="BA460" s="375"/>
      <c r="BB460" s="375"/>
      <c r="BC460" s="375"/>
      <c r="BD460" s="375"/>
      <c r="BE460" s="343"/>
      <c r="BF460" s="343"/>
      <c r="BG460" s="343"/>
      <c r="BH460" s="384">
        <f t="shared" si="51"/>
        <v>0</v>
      </c>
      <c r="BI460" s="7"/>
      <c r="BJ460" s="7"/>
      <c r="BK460" s="236"/>
      <c r="BL460" s="237"/>
      <c r="BM460" s="148"/>
      <c r="BN460" s="238"/>
      <c r="BO460" s="124">
        <f t="shared" si="50"/>
        <v>0</v>
      </c>
      <c r="BP460" s="123">
        <v>0</v>
      </c>
      <c r="BQ460" s="123">
        <v>0</v>
      </c>
      <c r="BR460" s="125">
        <f t="shared" si="52"/>
        <v>0</v>
      </c>
      <c r="BS460" s="107"/>
      <c r="BV460" s="243"/>
      <c r="BW460" s="243"/>
      <c r="BX460" s="243"/>
      <c r="BY460" s="243"/>
      <c r="BZ460" s="243"/>
    </row>
    <row r="461" spans="1:78" s="6" customFormat="1" ht="15" hidden="1" customHeight="1" x14ac:dyDescent="0.3">
      <c r="A461" s="240"/>
      <c r="B461" s="566"/>
      <c r="C461" s="567"/>
      <c r="D461" s="108"/>
      <c r="E461" s="65"/>
      <c r="F461" s="375"/>
      <c r="G461" s="375"/>
      <c r="H461" s="375"/>
      <c r="I461" s="375"/>
      <c r="J461" s="375"/>
      <c r="K461" s="375"/>
      <c r="L461" s="375"/>
      <c r="M461" s="375"/>
      <c r="N461" s="375"/>
      <c r="O461" s="375"/>
      <c r="P461" s="375"/>
      <c r="Q461" s="375"/>
      <c r="R461" s="375"/>
      <c r="S461" s="375"/>
      <c r="T461" s="375"/>
      <c r="U461" s="375"/>
      <c r="V461" s="375"/>
      <c r="W461" s="375"/>
      <c r="X461" s="375"/>
      <c r="Y461" s="375"/>
      <c r="Z461" s="375"/>
      <c r="AA461" s="375"/>
      <c r="AB461" s="375"/>
      <c r="AC461" s="375"/>
      <c r="AD461" s="375"/>
      <c r="AE461" s="375"/>
      <c r="AF461" s="375"/>
      <c r="AG461" s="375"/>
      <c r="AH461" s="375"/>
      <c r="AI461" s="375"/>
      <c r="AJ461" s="375"/>
      <c r="AK461" s="375"/>
      <c r="AL461" s="375"/>
      <c r="AM461" s="375"/>
      <c r="AN461" s="375"/>
      <c r="AO461" s="375"/>
      <c r="AP461" s="375"/>
      <c r="AQ461" s="375"/>
      <c r="AR461" s="375"/>
      <c r="AS461" s="375"/>
      <c r="AT461" s="375"/>
      <c r="AU461" s="375"/>
      <c r="AV461" s="375"/>
      <c r="AW461" s="375"/>
      <c r="AX461" s="375"/>
      <c r="AY461" s="375"/>
      <c r="AZ461" s="375"/>
      <c r="BA461" s="375"/>
      <c r="BB461" s="375"/>
      <c r="BC461" s="375"/>
      <c r="BD461" s="375"/>
      <c r="BE461" s="343"/>
      <c r="BF461" s="343"/>
      <c r="BG461" s="343"/>
      <c r="BH461" s="384">
        <f t="shared" si="51"/>
        <v>0</v>
      </c>
      <c r="BI461" s="7"/>
      <c r="BJ461" s="7"/>
      <c r="BK461" s="236"/>
      <c r="BL461" s="237"/>
      <c r="BM461" s="148"/>
      <c r="BN461" s="238"/>
      <c r="BO461" s="124">
        <f t="shared" si="50"/>
        <v>0</v>
      </c>
      <c r="BP461" s="123">
        <v>0</v>
      </c>
      <c r="BQ461" s="123">
        <v>0</v>
      </c>
      <c r="BR461" s="125">
        <f t="shared" si="52"/>
        <v>0</v>
      </c>
      <c r="BS461" s="107"/>
      <c r="BV461" s="243"/>
      <c r="BW461" s="243"/>
      <c r="BX461" s="243"/>
      <c r="BY461" s="243"/>
      <c r="BZ461" s="243"/>
    </row>
    <row r="462" spans="1:78" s="6" customFormat="1" ht="15" hidden="1" customHeight="1" x14ac:dyDescent="0.3">
      <c r="A462" s="240"/>
      <c r="B462" s="566"/>
      <c r="C462" s="567"/>
      <c r="D462" s="108"/>
      <c r="E462" s="65"/>
      <c r="F462" s="375"/>
      <c r="G462" s="375"/>
      <c r="H462" s="375"/>
      <c r="I462" s="375"/>
      <c r="J462" s="375"/>
      <c r="K462" s="375"/>
      <c r="L462" s="375"/>
      <c r="M462" s="375"/>
      <c r="N462" s="375"/>
      <c r="O462" s="375"/>
      <c r="P462" s="375"/>
      <c r="Q462" s="375"/>
      <c r="R462" s="375"/>
      <c r="S462" s="375"/>
      <c r="T462" s="375"/>
      <c r="U462" s="375"/>
      <c r="V462" s="375"/>
      <c r="W462" s="375"/>
      <c r="X462" s="375"/>
      <c r="Y462" s="375"/>
      <c r="Z462" s="375"/>
      <c r="AA462" s="375"/>
      <c r="AB462" s="375"/>
      <c r="AC462" s="375"/>
      <c r="AD462" s="375"/>
      <c r="AE462" s="375"/>
      <c r="AF462" s="375"/>
      <c r="AG462" s="375"/>
      <c r="AH462" s="375"/>
      <c r="AI462" s="375"/>
      <c r="AJ462" s="375"/>
      <c r="AK462" s="375"/>
      <c r="AL462" s="375"/>
      <c r="AM462" s="375"/>
      <c r="AN462" s="375"/>
      <c r="AO462" s="375"/>
      <c r="AP462" s="375"/>
      <c r="AQ462" s="375"/>
      <c r="AR462" s="375"/>
      <c r="AS462" s="375"/>
      <c r="AT462" s="375"/>
      <c r="AU462" s="375"/>
      <c r="AV462" s="375"/>
      <c r="AW462" s="375"/>
      <c r="AX462" s="375"/>
      <c r="AY462" s="375"/>
      <c r="AZ462" s="375"/>
      <c r="BA462" s="375"/>
      <c r="BB462" s="375"/>
      <c r="BC462" s="375"/>
      <c r="BD462" s="375"/>
      <c r="BE462" s="343"/>
      <c r="BF462" s="343"/>
      <c r="BG462" s="343"/>
      <c r="BH462" s="384">
        <f t="shared" si="51"/>
        <v>0</v>
      </c>
      <c r="BI462" s="7"/>
      <c r="BJ462" s="7"/>
      <c r="BK462" s="236"/>
      <c r="BL462" s="237"/>
      <c r="BM462" s="148"/>
      <c r="BN462" s="238"/>
      <c r="BO462" s="124">
        <f t="shared" si="50"/>
        <v>0</v>
      </c>
      <c r="BP462" s="123">
        <v>0</v>
      </c>
      <c r="BQ462" s="123">
        <v>0</v>
      </c>
      <c r="BR462" s="125">
        <f t="shared" si="52"/>
        <v>0</v>
      </c>
      <c r="BS462" s="107"/>
      <c r="BV462" s="243"/>
      <c r="BW462" s="243"/>
      <c r="BX462" s="243"/>
      <c r="BY462" s="243"/>
      <c r="BZ462" s="243"/>
    </row>
    <row r="463" spans="1:78" s="6" customFormat="1" ht="15" hidden="1" customHeight="1" x14ac:dyDescent="0.3">
      <c r="A463" s="240"/>
      <c r="B463" s="566"/>
      <c r="C463" s="567"/>
      <c r="D463" s="108"/>
      <c r="E463" s="65"/>
      <c r="F463" s="375"/>
      <c r="G463" s="375"/>
      <c r="H463" s="375"/>
      <c r="I463" s="375"/>
      <c r="J463" s="375"/>
      <c r="K463" s="375"/>
      <c r="L463" s="375"/>
      <c r="M463" s="375"/>
      <c r="N463" s="375"/>
      <c r="O463" s="375"/>
      <c r="P463" s="375"/>
      <c r="Q463" s="375"/>
      <c r="R463" s="375"/>
      <c r="S463" s="375"/>
      <c r="T463" s="375"/>
      <c r="U463" s="375"/>
      <c r="V463" s="375"/>
      <c r="W463" s="375"/>
      <c r="X463" s="375"/>
      <c r="Y463" s="375"/>
      <c r="Z463" s="375"/>
      <c r="AA463" s="375"/>
      <c r="AB463" s="375"/>
      <c r="AC463" s="375"/>
      <c r="AD463" s="375"/>
      <c r="AE463" s="375"/>
      <c r="AF463" s="375"/>
      <c r="AG463" s="375"/>
      <c r="AH463" s="375"/>
      <c r="AI463" s="375"/>
      <c r="AJ463" s="375"/>
      <c r="AK463" s="375"/>
      <c r="AL463" s="375"/>
      <c r="AM463" s="375"/>
      <c r="AN463" s="375"/>
      <c r="AO463" s="375"/>
      <c r="AP463" s="375"/>
      <c r="AQ463" s="375"/>
      <c r="AR463" s="375"/>
      <c r="AS463" s="375"/>
      <c r="AT463" s="375"/>
      <c r="AU463" s="375"/>
      <c r="AV463" s="375"/>
      <c r="AW463" s="375"/>
      <c r="AX463" s="375"/>
      <c r="AY463" s="375"/>
      <c r="AZ463" s="375"/>
      <c r="BA463" s="375"/>
      <c r="BB463" s="375"/>
      <c r="BC463" s="375"/>
      <c r="BD463" s="375"/>
      <c r="BE463" s="343"/>
      <c r="BF463" s="343"/>
      <c r="BG463" s="343"/>
      <c r="BH463" s="384">
        <f t="shared" si="51"/>
        <v>0</v>
      </c>
      <c r="BI463" s="7"/>
      <c r="BJ463" s="7"/>
      <c r="BK463" s="236"/>
      <c r="BL463" s="237"/>
      <c r="BM463" s="148"/>
      <c r="BN463" s="238"/>
      <c r="BO463" s="124">
        <f t="shared" si="50"/>
        <v>0</v>
      </c>
      <c r="BP463" s="123">
        <v>0</v>
      </c>
      <c r="BQ463" s="123">
        <v>0</v>
      </c>
      <c r="BR463" s="125">
        <f t="shared" si="52"/>
        <v>0</v>
      </c>
      <c r="BS463" s="107"/>
      <c r="BV463" s="243"/>
      <c r="BW463" s="243"/>
      <c r="BX463" s="243"/>
      <c r="BY463" s="243"/>
      <c r="BZ463" s="243"/>
    </row>
    <row r="464" spans="1:78" s="6" customFormat="1" ht="15" hidden="1" customHeight="1" x14ac:dyDescent="0.3">
      <c r="A464" s="240"/>
      <c r="B464" s="566"/>
      <c r="C464" s="567"/>
      <c r="D464" s="108"/>
      <c r="E464" s="65"/>
      <c r="F464" s="375"/>
      <c r="G464" s="375"/>
      <c r="H464" s="375"/>
      <c r="I464" s="375"/>
      <c r="J464" s="375"/>
      <c r="K464" s="375"/>
      <c r="L464" s="375"/>
      <c r="M464" s="375"/>
      <c r="N464" s="375"/>
      <c r="O464" s="375"/>
      <c r="P464" s="375"/>
      <c r="Q464" s="375"/>
      <c r="R464" s="375"/>
      <c r="S464" s="375"/>
      <c r="T464" s="375"/>
      <c r="U464" s="375"/>
      <c r="V464" s="375"/>
      <c r="W464" s="375"/>
      <c r="X464" s="375"/>
      <c r="Y464" s="375"/>
      <c r="Z464" s="375"/>
      <c r="AA464" s="375"/>
      <c r="AB464" s="375"/>
      <c r="AC464" s="375"/>
      <c r="AD464" s="375"/>
      <c r="AE464" s="375"/>
      <c r="AF464" s="375"/>
      <c r="AG464" s="375"/>
      <c r="AH464" s="375"/>
      <c r="AI464" s="375"/>
      <c r="AJ464" s="375"/>
      <c r="AK464" s="375"/>
      <c r="AL464" s="375"/>
      <c r="AM464" s="375"/>
      <c r="AN464" s="375"/>
      <c r="AO464" s="375"/>
      <c r="AP464" s="375"/>
      <c r="AQ464" s="375"/>
      <c r="AR464" s="375"/>
      <c r="AS464" s="375"/>
      <c r="AT464" s="375"/>
      <c r="AU464" s="375"/>
      <c r="AV464" s="375"/>
      <c r="AW464" s="375"/>
      <c r="AX464" s="375"/>
      <c r="AY464" s="375"/>
      <c r="AZ464" s="375"/>
      <c r="BA464" s="375"/>
      <c r="BB464" s="375"/>
      <c r="BC464" s="375"/>
      <c r="BD464" s="375"/>
      <c r="BE464" s="343"/>
      <c r="BF464" s="343"/>
      <c r="BG464" s="343"/>
      <c r="BH464" s="384">
        <f t="shared" si="51"/>
        <v>0</v>
      </c>
      <c r="BI464" s="7"/>
      <c r="BJ464" s="7"/>
      <c r="BK464" s="236"/>
      <c r="BL464" s="237"/>
      <c r="BM464" s="148"/>
      <c r="BN464" s="238"/>
      <c r="BO464" s="124">
        <f t="shared" si="50"/>
        <v>0</v>
      </c>
      <c r="BP464" s="123">
        <v>0</v>
      </c>
      <c r="BQ464" s="123">
        <v>0</v>
      </c>
      <c r="BR464" s="125">
        <f t="shared" si="52"/>
        <v>0</v>
      </c>
      <c r="BS464" s="107"/>
      <c r="BV464" s="243"/>
      <c r="BW464" s="243"/>
      <c r="BX464" s="243"/>
      <c r="BY464" s="243"/>
      <c r="BZ464" s="243"/>
    </row>
    <row r="465" spans="1:78" s="6" customFormat="1" ht="15" hidden="1" customHeight="1" x14ac:dyDescent="0.3">
      <c r="A465" s="240"/>
      <c r="B465" s="566"/>
      <c r="C465" s="567"/>
      <c r="D465" s="108"/>
      <c r="E465" s="65"/>
      <c r="F465" s="375"/>
      <c r="G465" s="375"/>
      <c r="H465" s="375"/>
      <c r="I465" s="375"/>
      <c r="J465" s="375"/>
      <c r="K465" s="375"/>
      <c r="L465" s="375"/>
      <c r="M465" s="375"/>
      <c r="N465" s="375"/>
      <c r="O465" s="375"/>
      <c r="P465" s="375"/>
      <c r="Q465" s="375"/>
      <c r="R465" s="375"/>
      <c r="S465" s="375"/>
      <c r="T465" s="375"/>
      <c r="U465" s="375"/>
      <c r="V465" s="375"/>
      <c r="W465" s="375"/>
      <c r="X465" s="375"/>
      <c r="Y465" s="375"/>
      <c r="Z465" s="375"/>
      <c r="AA465" s="375"/>
      <c r="AB465" s="375"/>
      <c r="AC465" s="375"/>
      <c r="AD465" s="375"/>
      <c r="AE465" s="375"/>
      <c r="AF465" s="375"/>
      <c r="AG465" s="375"/>
      <c r="AH465" s="375"/>
      <c r="AI465" s="375"/>
      <c r="AJ465" s="375"/>
      <c r="AK465" s="375"/>
      <c r="AL465" s="375"/>
      <c r="AM465" s="375"/>
      <c r="AN465" s="375"/>
      <c r="AO465" s="375"/>
      <c r="AP465" s="375"/>
      <c r="AQ465" s="375"/>
      <c r="AR465" s="375"/>
      <c r="AS465" s="375"/>
      <c r="AT465" s="375"/>
      <c r="AU465" s="375"/>
      <c r="AV465" s="375"/>
      <c r="AW465" s="375"/>
      <c r="AX465" s="375"/>
      <c r="AY465" s="375"/>
      <c r="AZ465" s="375"/>
      <c r="BA465" s="375"/>
      <c r="BB465" s="375"/>
      <c r="BC465" s="375"/>
      <c r="BD465" s="375"/>
      <c r="BE465" s="343"/>
      <c r="BF465" s="343"/>
      <c r="BG465" s="343"/>
      <c r="BH465" s="384">
        <f t="shared" si="51"/>
        <v>0</v>
      </c>
      <c r="BI465" s="7"/>
      <c r="BJ465" s="7"/>
      <c r="BK465" s="236"/>
      <c r="BL465" s="237"/>
      <c r="BM465" s="148"/>
      <c r="BN465" s="238"/>
      <c r="BO465" s="124">
        <f t="shared" si="50"/>
        <v>0</v>
      </c>
      <c r="BP465" s="123">
        <v>0</v>
      </c>
      <c r="BQ465" s="123">
        <v>0</v>
      </c>
      <c r="BR465" s="125">
        <f t="shared" si="52"/>
        <v>0</v>
      </c>
      <c r="BS465" s="107"/>
      <c r="BV465" s="243"/>
      <c r="BW465" s="243"/>
      <c r="BX465" s="243"/>
      <c r="BY465" s="243"/>
      <c r="BZ465" s="243"/>
    </row>
    <row r="466" spans="1:78" s="6" customFormat="1" ht="15" hidden="1" customHeight="1" x14ac:dyDescent="0.3">
      <c r="A466" s="240"/>
      <c r="B466" s="566"/>
      <c r="C466" s="567"/>
      <c r="D466" s="108"/>
      <c r="E466" s="65"/>
      <c r="F466" s="375"/>
      <c r="G466" s="375"/>
      <c r="H466" s="375"/>
      <c r="I466" s="375"/>
      <c r="J466" s="375"/>
      <c r="K466" s="375"/>
      <c r="L466" s="375"/>
      <c r="M466" s="375"/>
      <c r="N466" s="375"/>
      <c r="O466" s="375"/>
      <c r="P466" s="375"/>
      <c r="Q466" s="375"/>
      <c r="R466" s="375"/>
      <c r="S466" s="375"/>
      <c r="T466" s="375"/>
      <c r="U466" s="375"/>
      <c r="V466" s="375"/>
      <c r="W466" s="375"/>
      <c r="X466" s="375"/>
      <c r="Y466" s="375"/>
      <c r="Z466" s="375"/>
      <c r="AA466" s="375"/>
      <c r="AB466" s="375"/>
      <c r="AC466" s="375"/>
      <c r="AD466" s="375"/>
      <c r="AE466" s="375"/>
      <c r="AF466" s="375"/>
      <c r="AG466" s="375"/>
      <c r="AH466" s="375"/>
      <c r="AI466" s="375"/>
      <c r="AJ466" s="375"/>
      <c r="AK466" s="375"/>
      <c r="AL466" s="375"/>
      <c r="AM466" s="375"/>
      <c r="AN466" s="375"/>
      <c r="AO466" s="375"/>
      <c r="AP466" s="375"/>
      <c r="AQ466" s="375"/>
      <c r="AR466" s="375"/>
      <c r="AS466" s="375"/>
      <c r="AT466" s="375"/>
      <c r="AU466" s="375"/>
      <c r="AV466" s="375"/>
      <c r="AW466" s="375"/>
      <c r="AX466" s="375"/>
      <c r="AY466" s="375"/>
      <c r="AZ466" s="375"/>
      <c r="BA466" s="375"/>
      <c r="BB466" s="375"/>
      <c r="BC466" s="375"/>
      <c r="BD466" s="375"/>
      <c r="BE466" s="343"/>
      <c r="BF466" s="343"/>
      <c r="BG466" s="343"/>
      <c r="BH466" s="384">
        <f t="shared" si="51"/>
        <v>0</v>
      </c>
      <c r="BI466" s="7"/>
      <c r="BJ466" s="7"/>
      <c r="BK466" s="236"/>
      <c r="BL466" s="237"/>
      <c r="BM466" s="148"/>
      <c r="BN466" s="238"/>
      <c r="BO466" s="124">
        <f t="shared" si="50"/>
        <v>0</v>
      </c>
      <c r="BP466" s="123">
        <v>0</v>
      </c>
      <c r="BQ466" s="123">
        <v>0</v>
      </c>
      <c r="BR466" s="125">
        <f t="shared" si="52"/>
        <v>0</v>
      </c>
      <c r="BS466" s="107"/>
      <c r="BV466" s="243"/>
      <c r="BW466" s="243"/>
      <c r="BX466" s="243"/>
      <c r="BY466" s="243"/>
      <c r="BZ466" s="243"/>
    </row>
    <row r="467" spans="1:78" s="6" customFormat="1" ht="15" hidden="1" customHeight="1" x14ac:dyDescent="0.3">
      <c r="A467" s="240"/>
      <c r="B467" s="566"/>
      <c r="C467" s="567"/>
      <c r="D467" s="108"/>
      <c r="E467" s="65"/>
      <c r="F467" s="375"/>
      <c r="G467" s="375"/>
      <c r="H467" s="375"/>
      <c r="I467" s="375"/>
      <c r="J467" s="375"/>
      <c r="K467" s="375"/>
      <c r="L467" s="375"/>
      <c r="M467" s="375"/>
      <c r="N467" s="375"/>
      <c r="O467" s="375"/>
      <c r="P467" s="375"/>
      <c r="Q467" s="375"/>
      <c r="R467" s="375"/>
      <c r="S467" s="375"/>
      <c r="T467" s="375"/>
      <c r="U467" s="375"/>
      <c r="V467" s="375"/>
      <c r="W467" s="375"/>
      <c r="X467" s="375"/>
      <c r="Y467" s="375"/>
      <c r="Z467" s="375"/>
      <c r="AA467" s="375"/>
      <c r="AB467" s="375"/>
      <c r="AC467" s="375"/>
      <c r="AD467" s="375"/>
      <c r="AE467" s="375"/>
      <c r="AF467" s="375"/>
      <c r="AG467" s="375"/>
      <c r="AH467" s="375"/>
      <c r="AI467" s="375"/>
      <c r="AJ467" s="375"/>
      <c r="AK467" s="375"/>
      <c r="AL467" s="375"/>
      <c r="AM467" s="375"/>
      <c r="AN467" s="375"/>
      <c r="AO467" s="375"/>
      <c r="AP467" s="375"/>
      <c r="AQ467" s="375"/>
      <c r="AR467" s="375"/>
      <c r="AS467" s="375"/>
      <c r="AT467" s="375"/>
      <c r="AU467" s="375"/>
      <c r="AV467" s="375"/>
      <c r="AW467" s="375"/>
      <c r="AX467" s="375"/>
      <c r="AY467" s="375"/>
      <c r="AZ467" s="375"/>
      <c r="BA467" s="375"/>
      <c r="BB467" s="375"/>
      <c r="BC467" s="375"/>
      <c r="BD467" s="375"/>
      <c r="BE467" s="343"/>
      <c r="BF467" s="343"/>
      <c r="BG467" s="343"/>
      <c r="BH467" s="384">
        <f t="shared" si="51"/>
        <v>0</v>
      </c>
      <c r="BI467" s="7"/>
      <c r="BJ467" s="7"/>
      <c r="BK467" s="236"/>
      <c r="BL467" s="237"/>
      <c r="BM467" s="148"/>
      <c r="BN467" s="238"/>
      <c r="BO467" s="124">
        <f t="shared" si="50"/>
        <v>0</v>
      </c>
      <c r="BP467" s="123">
        <v>0</v>
      </c>
      <c r="BQ467" s="123">
        <v>0</v>
      </c>
      <c r="BR467" s="125">
        <f t="shared" si="52"/>
        <v>0</v>
      </c>
      <c r="BS467" s="107"/>
      <c r="BV467" s="243"/>
      <c r="BW467" s="243"/>
      <c r="BX467" s="243"/>
      <c r="BY467" s="243"/>
      <c r="BZ467" s="243"/>
    </row>
    <row r="468" spans="1:78" s="6" customFormat="1" ht="15" hidden="1" customHeight="1" x14ac:dyDescent="0.3">
      <c r="A468" s="240"/>
      <c r="B468" s="566"/>
      <c r="C468" s="567"/>
      <c r="D468" s="108"/>
      <c r="E468" s="65"/>
      <c r="F468" s="375"/>
      <c r="G468" s="375"/>
      <c r="H468" s="375"/>
      <c r="I468" s="375"/>
      <c r="J468" s="375"/>
      <c r="K468" s="375"/>
      <c r="L468" s="375"/>
      <c r="M468" s="375"/>
      <c r="N468" s="375"/>
      <c r="O468" s="375"/>
      <c r="P468" s="375"/>
      <c r="Q468" s="375"/>
      <c r="R468" s="375"/>
      <c r="S468" s="375"/>
      <c r="T468" s="375"/>
      <c r="U468" s="375"/>
      <c r="V468" s="375"/>
      <c r="W468" s="375"/>
      <c r="X468" s="375"/>
      <c r="Y468" s="375"/>
      <c r="Z468" s="375"/>
      <c r="AA468" s="375"/>
      <c r="AB468" s="375"/>
      <c r="AC468" s="375"/>
      <c r="AD468" s="375"/>
      <c r="AE468" s="375"/>
      <c r="AF468" s="375"/>
      <c r="AG468" s="375"/>
      <c r="AH468" s="375"/>
      <c r="AI468" s="375"/>
      <c r="AJ468" s="375"/>
      <c r="AK468" s="375"/>
      <c r="AL468" s="375"/>
      <c r="AM468" s="375"/>
      <c r="AN468" s="375"/>
      <c r="AO468" s="375"/>
      <c r="AP468" s="375"/>
      <c r="AQ468" s="375"/>
      <c r="AR468" s="375"/>
      <c r="AS468" s="375"/>
      <c r="AT468" s="375"/>
      <c r="AU468" s="375"/>
      <c r="AV468" s="375"/>
      <c r="AW468" s="375"/>
      <c r="AX468" s="375"/>
      <c r="AY468" s="375"/>
      <c r="AZ468" s="375"/>
      <c r="BA468" s="375"/>
      <c r="BB468" s="375"/>
      <c r="BC468" s="375"/>
      <c r="BD468" s="375"/>
      <c r="BE468" s="343"/>
      <c r="BF468" s="343"/>
      <c r="BG468" s="343"/>
      <c r="BH468" s="384">
        <f t="shared" si="51"/>
        <v>0</v>
      </c>
      <c r="BI468" s="7"/>
      <c r="BJ468" s="7"/>
      <c r="BK468" s="236"/>
      <c r="BL468" s="237"/>
      <c r="BM468" s="148"/>
      <c r="BN468" s="238"/>
      <c r="BO468" s="124">
        <f t="shared" si="50"/>
        <v>0</v>
      </c>
      <c r="BP468" s="123">
        <v>0</v>
      </c>
      <c r="BQ468" s="123">
        <v>0</v>
      </c>
      <c r="BR468" s="125">
        <f t="shared" si="52"/>
        <v>0</v>
      </c>
      <c r="BS468" s="107"/>
      <c r="BV468" s="243"/>
      <c r="BW468" s="243"/>
      <c r="BX468" s="243"/>
      <c r="BY468" s="243"/>
      <c r="BZ468" s="243"/>
    </row>
    <row r="469" spans="1:78" s="6" customFormat="1" ht="15" hidden="1" customHeight="1" x14ac:dyDescent="0.3">
      <c r="A469" s="240"/>
      <c r="B469" s="566"/>
      <c r="C469" s="567"/>
      <c r="D469" s="108"/>
      <c r="E469" s="65"/>
      <c r="F469" s="375"/>
      <c r="G469" s="375"/>
      <c r="H469" s="375"/>
      <c r="I469" s="375"/>
      <c r="J469" s="375"/>
      <c r="K469" s="375"/>
      <c r="L469" s="375"/>
      <c r="M469" s="375"/>
      <c r="N469" s="375"/>
      <c r="O469" s="375"/>
      <c r="P469" s="375"/>
      <c r="Q469" s="375"/>
      <c r="R469" s="375"/>
      <c r="S469" s="375"/>
      <c r="T469" s="375"/>
      <c r="U469" s="375"/>
      <c r="V469" s="375"/>
      <c r="W469" s="375"/>
      <c r="X469" s="375"/>
      <c r="Y469" s="375"/>
      <c r="Z469" s="375"/>
      <c r="AA469" s="375"/>
      <c r="AB469" s="375"/>
      <c r="AC469" s="375"/>
      <c r="AD469" s="375"/>
      <c r="AE469" s="375"/>
      <c r="AF469" s="375"/>
      <c r="AG469" s="375"/>
      <c r="AH469" s="375"/>
      <c r="AI469" s="375"/>
      <c r="AJ469" s="375"/>
      <c r="AK469" s="375"/>
      <c r="AL469" s="375"/>
      <c r="AM469" s="375"/>
      <c r="AN469" s="375"/>
      <c r="AO469" s="375"/>
      <c r="AP469" s="375"/>
      <c r="AQ469" s="375"/>
      <c r="AR469" s="375"/>
      <c r="AS469" s="375"/>
      <c r="AT469" s="375"/>
      <c r="AU469" s="375"/>
      <c r="AV469" s="375"/>
      <c r="AW469" s="375"/>
      <c r="AX469" s="375"/>
      <c r="AY469" s="375"/>
      <c r="AZ469" s="375"/>
      <c r="BA469" s="375"/>
      <c r="BB469" s="375"/>
      <c r="BC469" s="375"/>
      <c r="BD469" s="375"/>
      <c r="BE469" s="343"/>
      <c r="BF469" s="343"/>
      <c r="BG469" s="343"/>
      <c r="BH469" s="384">
        <f t="shared" si="51"/>
        <v>0</v>
      </c>
      <c r="BI469" s="7"/>
      <c r="BJ469" s="7"/>
      <c r="BK469" s="236"/>
      <c r="BL469" s="237"/>
      <c r="BM469" s="148"/>
      <c r="BN469" s="238"/>
      <c r="BO469" s="124">
        <f t="shared" si="50"/>
        <v>0</v>
      </c>
      <c r="BP469" s="123">
        <v>0</v>
      </c>
      <c r="BQ469" s="123">
        <v>0</v>
      </c>
      <c r="BR469" s="125">
        <f t="shared" si="52"/>
        <v>0</v>
      </c>
      <c r="BS469" s="107"/>
      <c r="BV469" s="243"/>
      <c r="BW469" s="243"/>
      <c r="BX469" s="243"/>
      <c r="BY469" s="243"/>
      <c r="BZ469" s="243"/>
    </row>
    <row r="470" spans="1:78" s="6" customFormat="1" ht="15" hidden="1" customHeight="1" x14ac:dyDescent="0.3">
      <c r="A470" s="240"/>
      <c r="B470" s="566"/>
      <c r="C470" s="567"/>
      <c r="D470" s="108"/>
      <c r="E470" s="65"/>
      <c r="F470" s="375"/>
      <c r="G470" s="375"/>
      <c r="H470" s="375"/>
      <c r="I470" s="375"/>
      <c r="J470" s="375"/>
      <c r="K470" s="375"/>
      <c r="L470" s="375"/>
      <c r="M470" s="375"/>
      <c r="N470" s="375"/>
      <c r="O470" s="375"/>
      <c r="P470" s="375"/>
      <c r="Q470" s="375"/>
      <c r="R470" s="375"/>
      <c r="S470" s="375"/>
      <c r="T470" s="375"/>
      <c r="U470" s="375"/>
      <c r="V470" s="375"/>
      <c r="W470" s="375"/>
      <c r="X470" s="375"/>
      <c r="Y470" s="375"/>
      <c r="Z470" s="375"/>
      <c r="AA470" s="375"/>
      <c r="AB470" s="375"/>
      <c r="AC470" s="375"/>
      <c r="AD470" s="375"/>
      <c r="AE470" s="375"/>
      <c r="AF470" s="375"/>
      <c r="AG470" s="375"/>
      <c r="AH470" s="375"/>
      <c r="AI470" s="375"/>
      <c r="AJ470" s="375"/>
      <c r="AK470" s="375"/>
      <c r="AL470" s="375"/>
      <c r="AM470" s="375"/>
      <c r="AN470" s="375"/>
      <c r="AO470" s="375"/>
      <c r="AP470" s="375"/>
      <c r="AQ470" s="375"/>
      <c r="AR470" s="375"/>
      <c r="AS470" s="375"/>
      <c r="AT470" s="375"/>
      <c r="AU470" s="375"/>
      <c r="AV470" s="375"/>
      <c r="AW470" s="375"/>
      <c r="AX470" s="375"/>
      <c r="AY470" s="375"/>
      <c r="AZ470" s="375"/>
      <c r="BA470" s="375"/>
      <c r="BB470" s="375"/>
      <c r="BC470" s="375"/>
      <c r="BD470" s="375"/>
      <c r="BE470" s="343"/>
      <c r="BF470" s="343"/>
      <c r="BG470" s="343"/>
      <c r="BH470" s="384">
        <f t="shared" si="51"/>
        <v>0</v>
      </c>
      <c r="BI470" s="7"/>
      <c r="BJ470" s="7"/>
      <c r="BK470" s="236"/>
      <c r="BL470" s="237"/>
      <c r="BM470" s="148"/>
      <c r="BN470" s="238"/>
      <c r="BO470" s="124">
        <f t="shared" si="50"/>
        <v>0</v>
      </c>
      <c r="BP470" s="123">
        <v>0</v>
      </c>
      <c r="BQ470" s="123">
        <v>0</v>
      </c>
      <c r="BR470" s="125">
        <f t="shared" si="52"/>
        <v>0</v>
      </c>
      <c r="BS470" s="107"/>
      <c r="BV470" s="243"/>
      <c r="BW470" s="243"/>
      <c r="BX470" s="243"/>
      <c r="BY470" s="243"/>
      <c r="BZ470" s="243"/>
    </row>
    <row r="471" spans="1:78" s="6" customFormat="1" ht="15" hidden="1" customHeight="1" x14ac:dyDescent="0.3">
      <c r="A471" s="240"/>
      <c r="B471" s="566"/>
      <c r="C471" s="567"/>
      <c r="D471" s="108"/>
      <c r="E471" s="65"/>
      <c r="F471" s="375"/>
      <c r="G471" s="375"/>
      <c r="H471" s="375"/>
      <c r="I471" s="375"/>
      <c r="J471" s="375"/>
      <c r="K471" s="375"/>
      <c r="L471" s="375"/>
      <c r="M471" s="375"/>
      <c r="N471" s="375"/>
      <c r="O471" s="375"/>
      <c r="P471" s="375"/>
      <c r="Q471" s="375"/>
      <c r="R471" s="375"/>
      <c r="S471" s="375"/>
      <c r="T471" s="375"/>
      <c r="U471" s="375"/>
      <c r="V471" s="375"/>
      <c r="W471" s="375"/>
      <c r="X471" s="375"/>
      <c r="Y471" s="375"/>
      <c r="Z471" s="375"/>
      <c r="AA471" s="375"/>
      <c r="AB471" s="375"/>
      <c r="AC471" s="375"/>
      <c r="AD471" s="375"/>
      <c r="AE471" s="375"/>
      <c r="AF471" s="375"/>
      <c r="AG471" s="375"/>
      <c r="AH471" s="375"/>
      <c r="AI471" s="375"/>
      <c r="AJ471" s="375"/>
      <c r="AK471" s="375"/>
      <c r="AL471" s="375"/>
      <c r="AM471" s="375"/>
      <c r="AN471" s="375"/>
      <c r="AO471" s="375"/>
      <c r="AP471" s="375"/>
      <c r="AQ471" s="375"/>
      <c r="AR471" s="375"/>
      <c r="AS471" s="375"/>
      <c r="AT471" s="375"/>
      <c r="AU471" s="375"/>
      <c r="AV471" s="375"/>
      <c r="AW471" s="375"/>
      <c r="AX471" s="375"/>
      <c r="AY471" s="375"/>
      <c r="AZ471" s="375"/>
      <c r="BA471" s="375"/>
      <c r="BB471" s="375"/>
      <c r="BC471" s="375"/>
      <c r="BD471" s="375"/>
      <c r="BE471" s="343"/>
      <c r="BF471" s="343"/>
      <c r="BG471" s="343"/>
      <c r="BH471" s="384">
        <f t="shared" si="51"/>
        <v>0</v>
      </c>
      <c r="BI471" s="7"/>
      <c r="BJ471" s="7"/>
      <c r="BK471" s="236"/>
      <c r="BL471" s="237"/>
      <c r="BM471" s="148"/>
      <c r="BN471" s="238"/>
      <c r="BO471" s="124">
        <f t="shared" si="50"/>
        <v>0</v>
      </c>
      <c r="BP471" s="123">
        <v>0</v>
      </c>
      <c r="BQ471" s="123">
        <v>0</v>
      </c>
      <c r="BR471" s="125">
        <f t="shared" si="52"/>
        <v>0</v>
      </c>
      <c r="BS471" s="107"/>
      <c r="BV471" s="243"/>
      <c r="BW471" s="243"/>
      <c r="BX471" s="243"/>
      <c r="BY471" s="243"/>
      <c r="BZ471" s="243"/>
    </row>
    <row r="472" spans="1:78" s="6" customFormat="1" ht="15" hidden="1" customHeight="1" x14ac:dyDescent="0.3">
      <c r="A472" s="240"/>
      <c r="B472" s="566"/>
      <c r="C472" s="567"/>
      <c r="D472" s="108"/>
      <c r="E472" s="65"/>
      <c r="F472" s="375"/>
      <c r="G472" s="375"/>
      <c r="H472" s="375"/>
      <c r="I472" s="375"/>
      <c r="J472" s="375"/>
      <c r="K472" s="375"/>
      <c r="L472" s="375"/>
      <c r="M472" s="375"/>
      <c r="N472" s="375"/>
      <c r="O472" s="375"/>
      <c r="P472" s="375"/>
      <c r="Q472" s="375"/>
      <c r="R472" s="375"/>
      <c r="S472" s="375"/>
      <c r="T472" s="375"/>
      <c r="U472" s="375"/>
      <c r="V472" s="375"/>
      <c r="W472" s="375"/>
      <c r="X472" s="375"/>
      <c r="Y472" s="375"/>
      <c r="Z472" s="375"/>
      <c r="AA472" s="375"/>
      <c r="AB472" s="375"/>
      <c r="AC472" s="375"/>
      <c r="AD472" s="375"/>
      <c r="AE472" s="375"/>
      <c r="AF472" s="375"/>
      <c r="AG472" s="375"/>
      <c r="AH472" s="375"/>
      <c r="AI472" s="375"/>
      <c r="AJ472" s="375"/>
      <c r="AK472" s="375"/>
      <c r="AL472" s="375"/>
      <c r="AM472" s="375"/>
      <c r="AN472" s="375"/>
      <c r="AO472" s="375"/>
      <c r="AP472" s="375"/>
      <c r="AQ472" s="375"/>
      <c r="AR472" s="375"/>
      <c r="AS472" s="375"/>
      <c r="AT472" s="375"/>
      <c r="AU472" s="375"/>
      <c r="AV472" s="375"/>
      <c r="AW472" s="375"/>
      <c r="AX472" s="375"/>
      <c r="AY472" s="375"/>
      <c r="AZ472" s="375"/>
      <c r="BA472" s="375"/>
      <c r="BB472" s="375"/>
      <c r="BC472" s="375"/>
      <c r="BD472" s="375"/>
      <c r="BE472" s="343"/>
      <c r="BF472" s="343"/>
      <c r="BG472" s="343"/>
      <c r="BH472" s="384">
        <f t="shared" si="51"/>
        <v>0</v>
      </c>
      <c r="BI472" s="7"/>
      <c r="BJ472" s="7"/>
      <c r="BK472" s="236"/>
      <c r="BL472" s="237"/>
      <c r="BM472" s="148"/>
      <c r="BN472" s="238"/>
      <c r="BO472" s="124">
        <f t="shared" si="50"/>
        <v>0</v>
      </c>
      <c r="BP472" s="123">
        <v>0</v>
      </c>
      <c r="BQ472" s="123">
        <v>0</v>
      </c>
      <c r="BR472" s="125">
        <f t="shared" si="52"/>
        <v>0</v>
      </c>
      <c r="BS472" s="107"/>
      <c r="BV472" s="243"/>
      <c r="BW472" s="243"/>
      <c r="BX472" s="243"/>
      <c r="BY472" s="243"/>
      <c r="BZ472" s="243"/>
    </row>
    <row r="473" spans="1:78" s="6" customFormat="1" ht="15" hidden="1" customHeight="1" x14ac:dyDescent="0.3">
      <c r="A473" s="240"/>
      <c r="B473" s="566"/>
      <c r="C473" s="567"/>
      <c r="D473" s="108"/>
      <c r="E473" s="65"/>
      <c r="F473" s="375"/>
      <c r="G473" s="375"/>
      <c r="H473" s="375"/>
      <c r="I473" s="375"/>
      <c r="J473" s="375"/>
      <c r="K473" s="375"/>
      <c r="L473" s="375"/>
      <c r="M473" s="375"/>
      <c r="N473" s="375"/>
      <c r="O473" s="375"/>
      <c r="P473" s="375"/>
      <c r="Q473" s="375"/>
      <c r="R473" s="375"/>
      <c r="S473" s="375"/>
      <c r="T473" s="375"/>
      <c r="U473" s="375"/>
      <c r="V473" s="375"/>
      <c r="W473" s="375"/>
      <c r="X473" s="375"/>
      <c r="Y473" s="375"/>
      <c r="Z473" s="375"/>
      <c r="AA473" s="375"/>
      <c r="AB473" s="375"/>
      <c r="AC473" s="375"/>
      <c r="AD473" s="375"/>
      <c r="AE473" s="375"/>
      <c r="AF473" s="375"/>
      <c r="AG473" s="375"/>
      <c r="AH473" s="375"/>
      <c r="AI473" s="375"/>
      <c r="AJ473" s="375"/>
      <c r="AK473" s="375"/>
      <c r="AL473" s="375"/>
      <c r="AM473" s="375"/>
      <c r="AN473" s="375"/>
      <c r="AO473" s="375"/>
      <c r="AP473" s="375"/>
      <c r="AQ473" s="375"/>
      <c r="AR473" s="375"/>
      <c r="AS473" s="375"/>
      <c r="AT473" s="375"/>
      <c r="AU473" s="375"/>
      <c r="AV473" s="375"/>
      <c r="AW473" s="375"/>
      <c r="AX473" s="375"/>
      <c r="AY473" s="375"/>
      <c r="AZ473" s="375"/>
      <c r="BA473" s="375"/>
      <c r="BB473" s="375"/>
      <c r="BC473" s="375"/>
      <c r="BD473" s="375"/>
      <c r="BE473" s="343"/>
      <c r="BF473" s="343"/>
      <c r="BG473" s="343"/>
      <c r="BH473" s="384">
        <f t="shared" si="51"/>
        <v>0</v>
      </c>
      <c r="BI473" s="7"/>
      <c r="BJ473" s="7"/>
      <c r="BK473" s="236"/>
      <c r="BL473" s="237"/>
      <c r="BM473" s="148"/>
      <c r="BN473" s="238"/>
      <c r="BO473" s="124">
        <f t="shared" si="50"/>
        <v>0</v>
      </c>
      <c r="BP473" s="123">
        <v>0</v>
      </c>
      <c r="BQ473" s="123">
        <v>0</v>
      </c>
      <c r="BR473" s="125">
        <f t="shared" si="52"/>
        <v>0</v>
      </c>
      <c r="BS473" s="107"/>
      <c r="BV473" s="243"/>
      <c r="BW473" s="243"/>
      <c r="BX473" s="243"/>
      <c r="BY473" s="243"/>
      <c r="BZ473" s="243"/>
    </row>
    <row r="474" spans="1:78" s="6" customFormat="1" ht="15" hidden="1" customHeight="1" x14ac:dyDescent="0.3">
      <c r="A474" s="240"/>
      <c r="B474" s="566"/>
      <c r="C474" s="567"/>
      <c r="D474" s="108"/>
      <c r="E474" s="65"/>
      <c r="F474" s="375"/>
      <c r="G474" s="375"/>
      <c r="H474" s="375"/>
      <c r="I474" s="375"/>
      <c r="J474" s="375"/>
      <c r="K474" s="375"/>
      <c r="L474" s="375"/>
      <c r="M474" s="375"/>
      <c r="N474" s="375"/>
      <c r="O474" s="375"/>
      <c r="P474" s="375"/>
      <c r="Q474" s="375"/>
      <c r="R474" s="375"/>
      <c r="S474" s="375"/>
      <c r="T474" s="375"/>
      <c r="U474" s="375"/>
      <c r="V474" s="375"/>
      <c r="W474" s="375"/>
      <c r="X474" s="375"/>
      <c r="Y474" s="375"/>
      <c r="Z474" s="375"/>
      <c r="AA474" s="375"/>
      <c r="AB474" s="375"/>
      <c r="AC474" s="375"/>
      <c r="AD474" s="375"/>
      <c r="AE474" s="375"/>
      <c r="AF474" s="375"/>
      <c r="AG474" s="375"/>
      <c r="AH474" s="375"/>
      <c r="AI474" s="375"/>
      <c r="AJ474" s="375"/>
      <c r="AK474" s="375"/>
      <c r="AL474" s="375"/>
      <c r="AM474" s="375"/>
      <c r="AN474" s="375"/>
      <c r="AO474" s="375"/>
      <c r="AP474" s="375"/>
      <c r="AQ474" s="375"/>
      <c r="AR474" s="375"/>
      <c r="AS474" s="375"/>
      <c r="AT474" s="375"/>
      <c r="AU474" s="375"/>
      <c r="AV474" s="375"/>
      <c r="AW474" s="375"/>
      <c r="AX474" s="375"/>
      <c r="AY474" s="375"/>
      <c r="AZ474" s="375"/>
      <c r="BA474" s="375"/>
      <c r="BB474" s="375"/>
      <c r="BC474" s="375"/>
      <c r="BD474" s="375"/>
      <c r="BE474" s="343"/>
      <c r="BF474" s="343"/>
      <c r="BG474" s="343"/>
      <c r="BH474" s="384">
        <f t="shared" si="51"/>
        <v>0</v>
      </c>
      <c r="BI474" s="7"/>
      <c r="BJ474" s="7"/>
      <c r="BK474" s="236"/>
      <c r="BL474" s="237"/>
      <c r="BM474" s="148"/>
      <c r="BN474" s="238"/>
      <c r="BO474" s="124">
        <f t="shared" si="50"/>
        <v>0</v>
      </c>
      <c r="BP474" s="123">
        <v>0</v>
      </c>
      <c r="BQ474" s="123">
        <v>0</v>
      </c>
      <c r="BR474" s="125">
        <f t="shared" si="52"/>
        <v>0</v>
      </c>
      <c r="BS474" s="107"/>
      <c r="BV474" s="243"/>
      <c r="BW474" s="243"/>
      <c r="BX474" s="243"/>
      <c r="BY474" s="243"/>
      <c r="BZ474" s="243"/>
    </row>
    <row r="475" spans="1:78" s="6" customFormat="1" ht="15" hidden="1" customHeight="1" x14ac:dyDescent="0.3">
      <c r="A475" s="240"/>
      <c r="B475" s="566"/>
      <c r="C475" s="567"/>
      <c r="D475" s="108"/>
      <c r="E475" s="65"/>
      <c r="F475" s="375"/>
      <c r="G475" s="375"/>
      <c r="H475" s="375"/>
      <c r="I475" s="375"/>
      <c r="J475" s="375"/>
      <c r="K475" s="375"/>
      <c r="L475" s="375"/>
      <c r="M475" s="375"/>
      <c r="N475" s="375"/>
      <c r="O475" s="375"/>
      <c r="P475" s="375"/>
      <c r="Q475" s="375"/>
      <c r="R475" s="375"/>
      <c r="S475" s="375"/>
      <c r="T475" s="375"/>
      <c r="U475" s="375"/>
      <c r="V475" s="375"/>
      <c r="W475" s="375"/>
      <c r="X475" s="375"/>
      <c r="Y475" s="375"/>
      <c r="Z475" s="375"/>
      <c r="AA475" s="375"/>
      <c r="AB475" s="375"/>
      <c r="AC475" s="375"/>
      <c r="AD475" s="375"/>
      <c r="AE475" s="375"/>
      <c r="AF475" s="375"/>
      <c r="AG475" s="375"/>
      <c r="AH475" s="375"/>
      <c r="AI475" s="375"/>
      <c r="AJ475" s="375"/>
      <c r="AK475" s="375"/>
      <c r="AL475" s="375"/>
      <c r="AM475" s="375"/>
      <c r="AN475" s="375"/>
      <c r="AO475" s="375"/>
      <c r="AP475" s="375"/>
      <c r="AQ475" s="375"/>
      <c r="AR475" s="375"/>
      <c r="AS475" s="375"/>
      <c r="AT475" s="375"/>
      <c r="AU475" s="375"/>
      <c r="AV475" s="375"/>
      <c r="AW475" s="375"/>
      <c r="AX475" s="375"/>
      <c r="AY475" s="375"/>
      <c r="AZ475" s="375"/>
      <c r="BA475" s="375"/>
      <c r="BB475" s="375"/>
      <c r="BC475" s="375"/>
      <c r="BD475" s="375"/>
      <c r="BE475" s="343"/>
      <c r="BF475" s="343"/>
      <c r="BG475" s="343"/>
      <c r="BH475" s="384">
        <f t="shared" si="51"/>
        <v>0</v>
      </c>
      <c r="BI475" s="7"/>
      <c r="BJ475" s="7"/>
      <c r="BK475" s="236"/>
      <c r="BL475" s="237"/>
      <c r="BM475" s="148"/>
      <c r="BN475" s="238"/>
      <c r="BO475" s="124">
        <f t="shared" si="50"/>
        <v>0</v>
      </c>
      <c r="BP475" s="123">
        <v>0</v>
      </c>
      <c r="BQ475" s="123">
        <v>0</v>
      </c>
      <c r="BR475" s="125">
        <f t="shared" si="52"/>
        <v>0</v>
      </c>
      <c r="BS475" s="107"/>
      <c r="BV475" s="243"/>
      <c r="BW475" s="243"/>
      <c r="BX475" s="243"/>
      <c r="BY475" s="243"/>
      <c r="BZ475" s="243"/>
    </row>
    <row r="476" spans="1:78" s="6" customFormat="1" ht="15" hidden="1" customHeight="1" x14ac:dyDescent="0.3">
      <c r="A476" s="240"/>
      <c r="B476" s="566"/>
      <c r="C476" s="567"/>
      <c r="D476" s="108"/>
      <c r="E476" s="65"/>
      <c r="F476" s="375"/>
      <c r="G476" s="375"/>
      <c r="H476" s="375"/>
      <c r="I476" s="375"/>
      <c r="J476" s="375"/>
      <c r="K476" s="375"/>
      <c r="L476" s="375"/>
      <c r="M476" s="375"/>
      <c r="N476" s="375"/>
      <c r="O476" s="375"/>
      <c r="P476" s="375"/>
      <c r="Q476" s="375"/>
      <c r="R476" s="375"/>
      <c r="S476" s="375"/>
      <c r="T476" s="375"/>
      <c r="U476" s="375"/>
      <c r="V476" s="375"/>
      <c r="W476" s="375"/>
      <c r="X476" s="375"/>
      <c r="Y476" s="375"/>
      <c r="Z476" s="375"/>
      <c r="AA476" s="375"/>
      <c r="AB476" s="375"/>
      <c r="AC476" s="375"/>
      <c r="AD476" s="375"/>
      <c r="AE476" s="375"/>
      <c r="AF476" s="375"/>
      <c r="AG476" s="375"/>
      <c r="AH476" s="375"/>
      <c r="AI476" s="375"/>
      <c r="AJ476" s="375"/>
      <c r="AK476" s="375"/>
      <c r="AL476" s="375"/>
      <c r="AM476" s="375"/>
      <c r="AN476" s="375"/>
      <c r="AO476" s="375"/>
      <c r="AP476" s="375"/>
      <c r="AQ476" s="375"/>
      <c r="AR476" s="375"/>
      <c r="AS476" s="375"/>
      <c r="AT476" s="375"/>
      <c r="AU476" s="375"/>
      <c r="AV476" s="375"/>
      <c r="AW476" s="375"/>
      <c r="AX476" s="375"/>
      <c r="AY476" s="375"/>
      <c r="AZ476" s="375"/>
      <c r="BA476" s="375"/>
      <c r="BB476" s="375"/>
      <c r="BC476" s="375"/>
      <c r="BD476" s="375"/>
      <c r="BE476" s="343"/>
      <c r="BF476" s="343"/>
      <c r="BG476" s="343"/>
      <c r="BH476" s="384">
        <f t="shared" si="51"/>
        <v>0</v>
      </c>
      <c r="BI476" s="7"/>
      <c r="BJ476" s="7"/>
      <c r="BK476" s="236"/>
      <c r="BL476" s="237"/>
      <c r="BM476" s="148"/>
      <c r="BN476" s="238"/>
      <c r="BO476" s="124">
        <f t="shared" si="50"/>
        <v>0</v>
      </c>
      <c r="BP476" s="123">
        <v>0</v>
      </c>
      <c r="BQ476" s="123">
        <v>0</v>
      </c>
      <c r="BR476" s="125">
        <f t="shared" si="52"/>
        <v>0</v>
      </c>
      <c r="BS476" s="107"/>
      <c r="BV476" s="243"/>
      <c r="BW476" s="243"/>
      <c r="BX476" s="243"/>
      <c r="BY476" s="243"/>
      <c r="BZ476" s="243"/>
    </row>
    <row r="477" spans="1:78" s="6" customFormat="1" ht="15" hidden="1" customHeight="1" x14ac:dyDescent="0.3">
      <c r="A477" s="240"/>
      <c r="B477" s="566"/>
      <c r="C477" s="567"/>
      <c r="D477" s="108"/>
      <c r="E477" s="65"/>
      <c r="F477" s="375"/>
      <c r="G477" s="375"/>
      <c r="H477" s="375"/>
      <c r="I477" s="375"/>
      <c r="J477" s="375"/>
      <c r="K477" s="375"/>
      <c r="L477" s="375"/>
      <c r="M477" s="375"/>
      <c r="N477" s="375"/>
      <c r="O477" s="375"/>
      <c r="P477" s="375"/>
      <c r="Q477" s="375"/>
      <c r="R477" s="375"/>
      <c r="S477" s="375"/>
      <c r="T477" s="375"/>
      <c r="U477" s="375"/>
      <c r="V477" s="375"/>
      <c r="W477" s="375"/>
      <c r="X477" s="375"/>
      <c r="Y477" s="375"/>
      <c r="Z477" s="375"/>
      <c r="AA477" s="375"/>
      <c r="AB477" s="375"/>
      <c r="AC477" s="375"/>
      <c r="AD477" s="375"/>
      <c r="AE477" s="375"/>
      <c r="AF477" s="375"/>
      <c r="AG477" s="375"/>
      <c r="AH477" s="375"/>
      <c r="AI477" s="375"/>
      <c r="AJ477" s="375"/>
      <c r="AK477" s="375"/>
      <c r="AL477" s="375"/>
      <c r="AM477" s="375"/>
      <c r="AN477" s="375"/>
      <c r="AO477" s="375"/>
      <c r="AP477" s="375"/>
      <c r="AQ477" s="375"/>
      <c r="AR477" s="375"/>
      <c r="AS477" s="375"/>
      <c r="AT477" s="375"/>
      <c r="AU477" s="375"/>
      <c r="AV477" s="375"/>
      <c r="AW477" s="375"/>
      <c r="AX477" s="375"/>
      <c r="AY477" s="375"/>
      <c r="AZ477" s="375"/>
      <c r="BA477" s="375"/>
      <c r="BB477" s="375"/>
      <c r="BC477" s="375"/>
      <c r="BD477" s="375"/>
      <c r="BE477" s="343"/>
      <c r="BF477" s="343"/>
      <c r="BG477" s="343"/>
      <c r="BH477" s="384">
        <f t="shared" si="51"/>
        <v>0</v>
      </c>
      <c r="BI477" s="7"/>
      <c r="BJ477" s="7"/>
      <c r="BK477" s="236"/>
      <c r="BL477" s="237"/>
      <c r="BM477" s="148"/>
      <c r="BN477" s="238"/>
      <c r="BO477" s="124">
        <f t="shared" si="50"/>
        <v>0</v>
      </c>
      <c r="BP477" s="123">
        <v>0</v>
      </c>
      <c r="BQ477" s="123">
        <v>0</v>
      </c>
      <c r="BR477" s="125">
        <f t="shared" si="52"/>
        <v>0</v>
      </c>
      <c r="BS477" s="107"/>
      <c r="BV477" s="243"/>
      <c r="BW477" s="243"/>
      <c r="BX477" s="243"/>
      <c r="BY477" s="243"/>
      <c r="BZ477" s="243"/>
    </row>
    <row r="478" spans="1:78" s="6" customFormat="1" ht="15" hidden="1" customHeight="1" x14ac:dyDescent="0.3">
      <c r="A478" s="240"/>
      <c r="B478" s="566"/>
      <c r="C478" s="567"/>
      <c r="D478" s="108"/>
      <c r="E478" s="65"/>
      <c r="F478" s="375"/>
      <c r="G478" s="375"/>
      <c r="H478" s="375"/>
      <c r="I478" s="375"/>
      <c r="J478" s="375"/>
      <c r="K478" s="375"/>
      <c r="L478" s="375"/>
      <c r="M478" s="375"/>
      <c r="N478" s="375"/>
      <c r="O478" s="375"/>
      <c r="P478" s="375"/>
      <c r="Q478" s="375"/>
      <c r="R478" s="375"/>
      <c r="S478" s="375"/>
      <c r="T478" s="375"/>
      <c r="U478" s="375"/>
      <c r="V478" s="375"/>
      <c r="W478" s="375"/>
      <c r="X478" s="375"/>
      <c r="Y478" s="375"/>
      <c r="Z478" s="375"/>
      <c r="AA478" s="375"/>
      <c r="AB478" s="375"/>
      <c r="AC478" s="375"/>
      <c r="AD478" s="375"/>
      <c r="AE478" s="375"/>
      <c r="AF478" s="375"/>
      <c r="AG478" s="375"/>
      <c r="AH478" s="375"/>
      <c r="AI478" s="375"/>
      <c r="AJ478" s="375"/>
      <c r="AK478" s="375"/>
      <c r="AL478" s="375"/>
      <c r="AM478" s="375"/>
      <c r="AN478" s="375"/>
      <c r="AO478" s="375"/>
      <c r="AP478" s="375"/>
      <c r="AQ478" s="375"/>
      <c r="AR478" s="375"/>
      <c r="AS478" s="375"/>
      <c r="AT478" s="375"/>
      <c r="AU478" s="375"/>
      <c r="AV478" s="375"/>
      <c r="AW478" s="375"/>
      <c r="AX478" s="375"/>
      <c r="AY478" s="375"/>
      <c r="AZ478" s="375"/>
      <c r="BA478" s="375"/>
      <c r="BB478" s="375"/>
      <c r="BC478" s="375"/>
      <c r="BD478" s="375"/>
      <c r="BE478" s="343"/>
      <c r="BF478" s="343"/>
      <c r="BG478" s="343"/>
      <c r="BH478" s="384">
        <f t="shared" si="51"/>
        <v>0</v>
      </c>
      <c r="BI478" s="7"/>
      <c r="BJ478" s="7"/>
      <c r="BK478" s="236"/>
      <c r="BL478" s="237"/>
      <c r="BM478" s="148"/>
      <c r="BN478" s="238"/>
      <c r="BO478" s="124">
        <f t="shared" si="50"/>
        <v>0</v>
      </c>
      <c r="BP478" s="123">
        <v>0</v>
      </c>
      <c r="BQ478" s="123">
        <v>0</v>
      </c>
      <c r="BR478" s="125">
        <f t="shared" si="52"/>
        <v>0</v>
      </c>
      <c r="BS478" s="107"/>
      <c r="BV478" s="243"/>
      <c r="BW478" s="243"/>
      <c r="BX478" s="243"/>
      <c r="BY478" s="243"/>
      <c r="BZ478" s="243"/>
    </row>
    <row r="479" spans="1:78" s="6" customFormat="1" ht="15" hidden="1" customHeight="1" x14ac:dyDescent="0.3">
      <c r="A479" s="240"/>
      <c r="B479" s="566"/>
      <c r="C479" s="567"/>
      <c r="D479" s="108"/>
      <c r="E479" s="65"/>
      <c r="F479" s="375"/>
      <c r="G479" s="375"/>
      <c r="H479" s="375"/>
      <c r="I479" s="375"/>
      <c r="J479" s="375"/>
      <c r="K479" s="375"/>
      <c r="L479" s="375"/>
      <c r="M479" s="375"/>
      <c r="N479" s="375"/>
      <c r="O479" s="375"/>
      <c r="P479" s="375"/>
      <c r="Q479" s="375"/>
      <c r="R479" s="375"/>
      <c r="S479" s="375"/>
      <c r="T479" s="375"/>
      <c r="U479" s="375"/>
      <c r="V479" s="375"/>
      <c r="W479" s="375"/>
      <c r="X479" s="375"/>
      <c r="Y479" s="375"/>
      <c r="Z479" s="375"/>
      <c r="AA479" s="375"/>
      <c r="AB479" s="375"/>
      <c r="AC479" s="375"/>
      <c r="AD479" s="375"/>
      <c r="AE479" s="375"/>
      <c r="AF479" s="375"/>
      <c r="AG479" s="375"/>
      <c r="AH479" s="375"/>
      <c r="AI479" s="375"/>
      <c r="AJ479" s="375"/>
      <c r="AK479" s="375"/>
      <c r="AL479" s="375"/>
      <c r="AM479" s="375"/>
      <c r="AN479" s="375"/>
      <c r="AO479" s="375"/>
      <c r="AP479" s="375"/>
      <c r="AQ479" s="375"/>
      <c r="AR479" s="375"/>
      <c r="AS479" s="375"/>
      <c r="AT479" s="375"/>
      <c r="AU479" s="375"/>
      <c r="AV479" s="375"/>
      <c r="AW479" s="375"/>
      <c r="AX479" s="375"/>
      <c r="AY479" s="375"/>
      <c r="AZ479" s="375"/>
      <c r="BA479" s="375"/>
      <c r="BB479" s="375"/>
      <c r="BC479" s="375"/>
      <c r="BD479" s="375"/>
      <c r="BE479" s="343"/>
      <c r="BF479" s="343"/>
      <c r="BG479" s="343"/>
      <c r="BH479" s="384">
        <f t="shared" si="51"/>
        <v>0</v>
      </c>
      <c r="BI479" s="7"/>
      <c r="BJ479" s="7"/>
      <c r="BK479" s="236"/>
      <c r="BL479" s="237"/>
      <c r="BM479" s="148"/>
      <c r="BN479" s="238"/>
      <c r="BO479" s="124">
        <f t="shared" si="50"/>
        <v>0</v>
      </c>
      <c r="BP479" s="123">
        <v>0</v>
      </c>
      <c r="BQ479" s="123">
        <v>0</v>
      </c>
      <c r="BR479" s="125">
        <f t="shared" si="52"/>
        <v>0</v>
      </c>
      <c r="BS479" s="107"/>
      <c r="BV479" s="243"/>
      <c r="BW479" s="243"/>
      <c r="BX479" s="243"/>
      <c r="BY479" s="243"/>
      <c r="BZ479" s="243"/>
    </row>
    <row r="480" spans="1:78" s="6" customFormat="1" ht="15" hidden="1" customHeight="1" x14ac:dyDescent="0.3">
      <c r="A480" s="235"/>
      <c r="B480" s="566"/>
      <c r="C480" s="567"/>
      <c r="D480" s="108"/>
      <c r="E480" s="65"/>
      <c r="F480" s="375"/>
      <c r="G480" s="375"/>
      <c r="H480" s="375"/>
      <c r="I480" s="375"/>
      <c r="J480" s="375"/>
      <c r="K480" s="375"/>
      <c r="L480" s="375"/>
      <c r="M480" s="375"/>
      <c r="N480" s="375"/>
      <c r="O480" s="375"/>
      <c r="P480" s="375"/>
      <c r="Q480" s="375"/>
      <c r="R480" s="375"/>
      <c r="S480" s="375"/>
      <c r="T480" s="375"/>
      <c r="U480" s="375"/>
      <c r="V480" s="375"/>
      <c r="W480" s="375"/>
      <c r="X480" s="375"/>
      <c r="Y480" s="375"/>
      <c r="Z480" s="375"/>
      <c r="AA480" s="375"/>
      <c r="AB480" s="375"/>
      <c r="AC480" s="375"/>
      <c r="AD480" s="375"/>
      <c r="AE480" s="375"/>
      <c r="AF480" s="375"/>
      <c r="AG480" s="375"/>
      <c r="AH480" s="375"/>
      <c r="AI480" s="375"/>
      <c r="AJ480" s="375"/>
      <c r="AK480" s="375"/>
      <c r="AL480" s="375"/>
      <c r="AM480" s="375"/>
      <c r="AN480" s="375"/>
      <c r="AO480" s="375"/>
      <c r="AP480" s="375"/>
      <c r="AQ480" s="375"/>
      <c r="AR480" s="375"/>
      <c r="AS480" s="375"/>
      <c r="AT480" s="375"/>
      <c r="AU480" s="375"/>
      <c r="AV480" s="375"/>
      <c r="AW480" s="375"/>
      <c r="AX480" s="375"/>
      <c r="AY480" s="375"/>
      <c r="AZ480" s="375"/>
      <c r="BA480" s="375"/>
      <c r="BB480" s="375"/>
      <c r="BC480" s="375"/>
      <c r="BD480" s="375"/>
      <c r="BE480" s="343"/>
      <c r="BF480" s="343"/>
      <c r="BG480" s="343"/>
      <c r="BH480" s="384">
        <f t="shared" si="51"/>
        <v>0</v>
      </c>
      <c r="BI480" s="7"/>
      <c r="BJ480" s="7"/>
      <c r="BK480" s="236"/>
      <c r="BL480" s="237"/>
      <c r="BM480" s="148"/>
      <c r="BN480" s="238"/>
      <c r="BO480" s="124">
        <f t="shared" si="50"/>
        <v>0</v>
      </c>
      <c r="BP480" s="123">
        <v>0</v>
      </c>
      <c r="BQ480" s="123">
        <v>0</v>
      </c>
      <c r="BR480" s="125">
        <f t="shared" si="52"/>
        <v>0</v>
      </c>
      <c r="BS480" s="107"/>
      <c r="BV480" s="243"/>
      <c r="BW480" s="243"/>
      <c r="BX480" s="243"/>
      <c r="BY480" s="243"/>
      <c r="BZ480" s="243"/>
    </row>
    <row r="481" spans="1:96" s="6" customFormat="1" ht="15" hidden="1" customHeight="1" x14ac:dyDescent="0.3">
      <c r="A481" s="235"/>
      <c r="B481" s="566"/>
      <c r="C481" s="567"/>
      <c r="D481" s="108"/>
      <c r="E481" s="65"/>
      <c r="F481" s="375"/>
      <c r="G481" s="375"/>
      <c r="H481" s="375"/>
      <c r="I481" s="375"/>
      <c r="J481" s="375"/>
      <c r="K481" s="375"/>
      <c r="L481" s="375"/>
      <c r="M481" s="375"/>
      <c r="N481" s="375"/>
      <c r="O481" s="375"/>
      <c r="P481" s="375"/>
      <c r="Q481" s="375"/>
      <c r="R481" s="375"/>
      <c r="S481" s="375"/>
      <c r="T481" s="375"/>
      <c r="U481" s="375"/>
      <c r="V481" s="375"/>
      <c r="W481" s="375"/>
      <c r="X481" s="375"/>
      <c r="Y481" s="375"/>
      <c r="Z481" s="375"/>
      <c r="AA481" s="375"/>
      <c r="AB481" s="375"/>
      <c r="AC481" s="375"/>
      <c r="AD481" s="375"/>
      <c r="AE481" s="375"/>
      <c r="AF481" s="375"/>
      <c r="AG481" s="375"/>
      <c r="AH481" s="375"/>
      <c r="AI481" s="375"/>
      <c r="AJ481" s="375"/>
      <c r="AK481" s="375"/>
      <c r="AL481" s="375"/>
      <c r="AM481" s="375"/>
      <c r="AN481" s="375"/>
      <c r="AO481" s="375"/>
      <c r="AP481" s="375"/>
      <c r="AQ481" s="375"/>
      <c r="AR481" s="375"/>
      <c r="AS481" s="375"/>
      <c r="AT481" s="375"/>
      <c r="AU481" s="375"/>
      <c r="AV481" s="375"/>
      <c r="AW481" s="375"/>
      <c r="AX481" s="375"/>
      <c r="AY481" s="375"/>
      <c r="AZ481" s="375"/>
      <c r="BA481" s="375"/>
      <c r="BB481" s="375"/>
      <c r="BC481" s="375"/>
      <c r="BD481" s="375"/>
      <c r="BE481" s="343"/>
      <c r="BF481" s="343"/>
      <c r="BG481" s="343"/>
      <c r="BH481" s="384">
        <f t="shared" si="51"/>
        <v>0</v>
      </c>
      <c r="BI481" s="7"/>
      <c r="BJ481" s="7"/>
      <c r="BK481" s="236"/>
      <c r="BL481" s="237"/>
      <c r="BM481" s="148"/>
      <c r="BN481" s="238"/>
      <c r="BO481" s="124">
        <f t="shared" si="50"/>
        <v>0</v>
      </c>
      <c r="BP481" s="123">
        <v>0</v>
      </c>
      <c r="BQ481" s="123">
        <v>0</v>
      </c>
      <c r="BR481" s="125">
        <f t="shared" si="52"/>
        <v>0</v>
      </c>
      <c r="BS481" s="107"/>
      <c r="BV481" s="243"/>
      <c r="BW481" s="243"/>
      <c r="BX481" s="243"/>
      <c r="BY481" s="243"/>
      <c r="BZ481" s="243"/>
    </row>
    <row r="482" spans="1:96" s="6" customFormat="1" ht="14.4" x14ac:dyDescent="0.3">
      <c r="A482" s="188" t="s">
        <v>89</v>
      </c>
      <c r="B482" s="65"/>
      <c r="C482" s="65"/>
      <c r="D482" s="241"/>
      <c r="E482" s="175"/>
      <c r="F482" s="376"/>
      <c r="G482" s="376"/>
      <c r="H482" s="376"/>
      <c r="I482" s="376"/>
      <c r="J482" s="175"/>
      <c r="K482" s="65"/>
      <c r="L482" s="343"/>
      <c r="M482" s="343"/>
      <c r="N482" s="343"/>
      <c r="O482" s="343"/>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c r="AZ482" s="65"/>
      <c r="BA482" s="65"/>
      <c r="BB482" s="65"/>
      <c r="BC482" s="65"/>
      <c r="BD482" s="65"/>
      <c r="BE482" s="343"/>
      <c r="BF482" s="343"/>
      <c r="BG482" s="343"/>
      <c r="BH482" s="410"/>
      <c r="BI482" s="7"/>
      <c r="BJ482" s="7"/>
      <c r="BK482" s="236"/>
      <c r="BL482" s="237"/>
      <c r="BM482" s="148"/>
      <c r="BN482" s="238"/>
      <c r="BO482" s="244"/>
      <c r="BP482" s="20"/>
      <c r="BQ482" s="20"/>
      <c r="BR482" s="120"/>
      <c r="BS482" s="111"/>
      <c r="BV482" s="243"/>
      <c r="BW482" s="243"/>
      <c r="BX482" s="243"/>
      <c r="BY482" s="243"/>
      <c r="BZ482" s="243"/>
    </row>
    <row r="483" spans="1:96" s="6" customFormat="1" ht="14.4" x14ac:dyDescent="0.25">
      <c r="A483" s="235"/>
      <c r="B483" s="245"/>
      <c r="C483" s="245"/>
      <c r="D483" s="245"/>
      <c r="E483" s="246" t="s">
        <v>86</v>
      </c>
      <c r="F483" s="409">
        <f>SUM(F420:F482)</f>
        <v>0</v>
      </c>
      <c r="G483" s="409">
        <f t="shared" ref="G483:BD483" si="53">SUM(G420:G482)</f>
        <v>0</v>
      </c>
      <c r="H483" s="409">
        <f t="shared" si="53"/>
        <v>0</v>
      </c>
      <c r="I483" s="409">
        <f t="shared" si="53"/>
        <v>0</v>
      </c>
      <c r="J483" s="409">
        <f t="shared" si="53"/>
        <v>0</v>
      </c>
      <c r="K483" s="409">
        <f t="shared" si="53"/>
        <v>0</v>
      </c>
      <c r="L483" s="409">
        <f t="shared" si="53"/>
        <v>0</v>
      </c>
      <c r="M483" s="409">
        <f t="shared" si="53"/>
        <v>0</v>
      </c>
      <c r="N483" s="409">
        <f t="shared" si="53"/>
        <v>0</v>
      </c>
      <c r="O483" s="409">
        <f t="shared" si="53"/>
        <v>0</v>
      </c>
      <c r="P483" s="377">
        <f t="shared" si="53"/>
        <v>0</v>
      </c>
      <c r="Q483" s="377">
        <f t="shared" si="53"/>
        <v>0</v>
      </c>
      <c r="R483" s="377">
        <f t="shared" si="53"/>
        <v>0</v>
      </c>
      <c r="S483" s="377">
        <f t="shared" si="53"/>
        <v>0</v>
      </c>
      <c r="T483" s="377">
        <f t="shared" si="53"/>
        <v>0</v>
      </c>
      <c r="U483" s="377">
        <f t="shared" si="53"/>
        <v>0</v>
      </c>
      <c r="V483" s="377">
        <f t="shared" si="53"/>
        <v>0</v>
      </c>
      <c r="W483" s="377">
        <f t="shared" si="53"/>
        <v>0</v>
      </c>
      <c r="X483" s="377">
        <f t="shared" si="53"/>
        <v>0</v>
      </c>
      <c r="Y483" s="377">
        <f t="shared" si="53"/>
        <v>0</v>
      </c>
      <c r="Z483" s="377">
        <f t="shared" si="53"/>
        <v>0</v>
      </c>
      <c r="AA483" s="377">
        <f t="shared" si="53"/>
        <v>0</v>
      </c>
      <c r="AB483" s="377">
        <f t="shared" si="53"/>
        <v>0</v>
      </c>
      <c r="AC483" s="377">
        <f t="shared" si="53"/>
        <v>0</v>
      </c>
      <c r="AD483" s="377">
        <f t="shared" si="53"/>
        <v>0</v>
      </c>
      <c r="AE483" s="377">
        <f t="shared" si="53"/>
        <v>0</v>
      </c>
      <c r="AF483" s="377">
        <f t="shared" si="53"/>
        <v>0</v>
      </c>
      <c r="AG483" s="377">
        <f t="shared" si="53"/>
        <v>0</v>
      </c>
      <c r="AH483" s="377">
        <f t="shared" si="53"/>
        <v>0</v>
      </c>
      <c r="AI483" s="377">
        <f t="shared" si="53"/>
        <v>0</v>
      </c>
      <c r="AJ483" s="377">
        <f t="shared" si="53"/>
        <v>0</v>
      </c>
      <c r="AK483" s="377">
        <f t="shared" si="53"/>
        <v>0</v>
      </c>
      <c r="AL483" s="377">
        <f t="shared" si="53"/>
        <v>0</v>
      </c>
      <c r="AM483" s="377">
        <f t="shared" si="53"/>
        <v>0</v>
      </c>
      <c r="AN483" s="377">
        <f t="shared" si="53"/>
        <v>0</v>
      </c>
      <c r="AO483" s="377">
        <f t="shared" si="53"/>
        <v>0</v>
      </c>
      <c r="AP483" s="377">
        <f t="shared" si="53"/>
        <v>0</v>
      </c>
      <c r="AQ483" s="377">
        <f t="shared" si="53"/>
        <v>0</v>
      </c>
      <c r="AR483" s="377">
        <f t="shared" si="53"/>
        <v>0</v>
      </c>
      <c r="AS483" s="377">
        <f t="shared" si="53"/>
        <v>0</v>
      </c>
      <c r="AT483" s="377">
        <f t="shared" si="53"/>
        <v>0</v>
      </c>
      <c r="AU483" s="377">
        <f t="shared" si="53"/>
        <v>0</v>
      </c>
      <c r="AV483" s="377">
        <f t="shared" si="53"/>
        <v>0</v>
      </c>
      <c r="AW483" s="377">
        <f t="shared" si="53"/>
        <v>0</v>
      </c>
      <c r="AX483" s="377">
        <f t="shared" si="53"/>
        <v>0</v>
      </c>
      <c r="AY483" s="377">
        <f t="shared" si="53"/>
        <v>0</v>
      </c>
      <c r="AZ483" s="377">
        <f t="shared" si="53"/>
        <v>0</v>
      </c>
      <c r="BA483" s="377">
        <f t="shared" si="53"/>
        <v>0</v>
      </c>
      <c r="BB483" s="377">
        <f t="shared" si="53"/>
        <v>0</v>
      </c>
      <c r="BC483" s="377">
        <f t="shared" si="53"/>
        <v>0</v>
      </c>
      <c r="BD483" s="377">
        <f t="shared" si="53"/>
        <v>0</v>
      </c>
      <c r="BE483" s="7"/>
      <c r="BF483" s="7"/>
      <c r="BG483" s="7"/>
      <c r="BH483" s="411">
        <f>SUM(BH420:BH482)</f>
        <v>0</v>
      </c>
      <c r="BI483" s="7"/>
      <c r="BJ483" s="7"/>
      <c r="BK483" s="236"/>
      <c r="BL483" s="237"/>
      <c r="BM483" s="247"/>
      <c r="BN483" s="238"/>
      <c r="BO483" s="195">
        <f>SUM(BO420:BO482)</f>
        <v>0</v>
      </c>
      <c r="BP483" s="195">
        <f>SUM(BP420:BP482)</f>
        <v>0</v>
      </c>
      <c r="BQ483" s="195">
        <f>SUM(BQ420:BQ482)</f>
        <v>0</v>
      </c>
      <c r="BR483" s="195">
        <f>SUM(BR420:BR482)</f>
        <v>0</v>
      </c>
      <c r="BS483" s="111"/>
      <c r="BT483" s="7"/>
      <c r="BV483" s="284"/>
      <c r="BW483" s="284"/>
      <c r="BX483" s="284"/>
      <c r="BY483" s="284"/>
      <c r="BZ483" s="284"/>
      <c r="CI483" s="7"/>
      <c r="CJ483" s="7"/>
      <c r="CK483" s="7"/>
      <c r="CL483" s="7"/>
      <c r="CM483" s="7"/>
      <c r="CN483" s="7"/>
      <c r="CO483" s="7"/>
      <c r="CP483" s="7"/>
      <c r="CQ483" s="7"/>
      <c r="CR483" s="7"/>
    </row>
    <row r="484" spans="1:96" x14ac:dyDescent="0.25">
      <c r="B484" s="66"/>
      <c r="C484" s="66"/>
      <c r="D484" s="66"/>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66"/>
      <c r="BH484" s="66"/>
      <c r="BJ484" s="6"/>
      <c r="BK484" s="189"/>
      <c r="BL484" s="190"/>
      <c r="BM484" s="221"/>
      <c r="BN484" s="168"/>
      <c r="BO484" s="244"/>
      <c r="BP484" s="126"/>
      <c r="BQ484" s="126"/>
      <c r="BR484" s="127"/>
      <c r="BT484" s="6"/>
    </row>
    <row r="485" spans="1:96" s="12" customFormat="1" ht="21.6" thickBot="1" x14ac:dyDescent="0.3">
      <c r="A485" s="231"/>
      <c r="B485" s="572" t="s">
        <v>145</v>
      </c>
      <c r="C485" s="573"/>
      <c r="D485" s="573"/>
      <c r="E485" s="573"/>
      <c r="F485" s="573"/>
      <c r="G485" s="573"/>
      <c r="H485" s="573"/>
      <c r="I485" s="573"/>
      <c r="J485" s="573"/>
      <c r="K485" s="573"/>
      <c r="L485" s="573"/>
      <c r="M485" s="573"/>
      <c r="N485" s="573"/>
      <c r="O485" s="573"/>
      <c r="P485" s="474"/>
      <c r="Q485" s="474"/>
      <c r="R485" s="474"/>
      <c r="S485" s="474"/>
      <c r="T485" s="370"/>
      <c r="U485" s="370"/>
      <c r="V485" s="370"/>
      <c r="W485" s="370"/>
      <c r="X485" s="370"/>
      <c r="Y485" s="370"/>
      <c r="Z485" s="370"/>
      <c r="AA485" s="370"/>
      <c r="AB485" s="370"/>
      <c r="AC485" s="370"/>
      <c r="AD485" s="370"/>
      <c r="AE485" s="370"/>
      <c r="AF485" s="370"/>
      <c r="AG485" s="370"/>
      <c r="AH485" s="370"/>
      <c r="AI485" s="370"/>
      <c r="AJ485" s="370"/>
      <c r="AK485" s="370"/>
      <c r="AL485" s="370"/>
      <c r="AM485" s="370"/>
      <c r="AN485" s="370"/>
      <c r="AO485" s="370"/>
      <c r="AP485" s="370"/>
      <c r="AQ485" s="370"/>
      <c r="AR485" s="370"/>
      <c r="AS485" s="370"/>
      <c r="AT485" s="370"/>
      <c r="AU485" s="370"/>
      <c r="AV485" s="370"/>
      <c r="AW485" s="370"/>
      <c r="AX485" s="370"/>
      <c r="AY485" s="370"/>
      <c r="AZ485" s="370"/>
      <c r="BA485" s="370"/>
      <c r="BB485" s="370"/>
      <c r="BC485" s="370"/>
      <c r="BD485" s="370"/>
      <c r="BK485" s="213"/>
      <c r="BL485" s="214"/>
      <c r="BM485" s="205"/>
      <c r="BN485" s="233"/>
      <c r="BP485" s="21"/>
      <c r="BQ485" s="21"/>
      <c r="BR485" s="28"/>
      <c r="BS485" s="113"/>
      <c r="BV485" s="282"/>
      <c r="BW485" s="282"/>
      <c r="BX485" s="282"/>
      <c r="BY485" s="282"/>
      <c r="BZ485" s="282"/>
    </row>
    <row r="486" spans="1:96" s="6" customFormat="1" ht="13.8" thickBot="1" x14ac:dyDescent="0.3">
      <c r="A486" s="207"/>
      <c r="B486" s="234" t="s">
        <v>128</v>
      </c>
      <c r="C486" s="371"/>
      <c r="D486" s="378"/>
      <c r="E486" s="379"/>
      <c r="F486" s="380"/>
      <c r="G486" s="380"/>
      <c r="H486" s="380"/>
      <c r="I486" s="380"/>
      <c r="J486" s="380"/>
      <c r="K486" s="380"/>
      <c r="L486" s="380"/>
      <c r="M486" s="380"/>
      <c r="N486" s="380"/>
      <c r="O486" s="272"/>
      <c r="P486" s="363"/>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65"/>
      <c r="BG486" s="65"/>
      <c r="BH486" s="65"/>
      <c r="BK486" s="189"/>
      <c r="BL486" s="190"/>
      <c r="BM486" s="208">
        <v>900</v>
      </c>
      <c r="BN486" s="209" t="s">
        <v>98</v>
      </c>
      <c r="BP486" s="18"/>
      <c r="BQ486" s="18"/>
      <c r="BR486" s="26"/>
      <c r="BS486" s="111"/>
      <c r="BV486" s="243"/>
      <c r="BW486" s="243"/>
      <c r="BX486" s="243"/>
      <c r="BY486" s="243"/>
      <c r="BZ486" s="243"/>
    </row>
    <row r="487" spans="1:96" s="6" customFormat="1" x14ac:dyDescent="0.25">
      <c r="A487" s="207"/>
      <c r="B487" s="234" t="s">
        <v>127</v>
      </c>
      <c r="C487" s="371"/>
      <c r="D487" s="378"/>
      <c r="E487" s="379"/>
      <c r="F487" s="380"/>
      <c r="G487" s="380"/>
      <c r="H487" s="380"/>
      <c r="I487" s="380"/>
      <c r="J487" s="380"/>
      <c r="K487" s="380"/>
      <c r="L487" s="380"/>
      <c r="M487" s="380"/>
      <c r="N487" s="380"/>
      <c r="O487" s="272"/>
      <c r="P487" s="363"/>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65"/>
      <c r="BG487" s="65"/>
      <c r="BH487" s="65"/>
      <c r="BK487" s="189"/>
      <c r="BL487" s="190"/>
      <c r="BM487" s="300"/>
      <c r="BN487" s="301"/>
      <c r="BP487" s="18"/>
      <c r="BQ487" s="18"/>
      <c r="BR487" s="26"/>
      <c r="BS487" s="111"/>
      <c r="BV487" s="243"/>
      <c r="BW487" s="243"/>
      <c r="BX487" s="243"/>
      <c r="BY487" s="243"/>
      <c r="BZ487" s="243"/>
    </row>
    <row r="488" spans="1:96" s="6" customFormat="1" x14ac:dyDescent="0.25">
      <c r="A488" s="207"/>
      <c r="B488" s="234" t="s">
        <v>14</v>
      </c>
      <c r="C488" s="371"/>
      <c r="D488" s="378"/>
      <c r="E488" s="379"/>
      <c r="F488" s="380"/>
      <c r="G488" s="380"/>
      <c r="H488" s="380"/>
      <c r="I488" s="380"/>
      <c r="J488" s="380"/>
      <c r="K488" s="380"/>
      <c r="L488" s="380"/>
      <c r="M488" s="380"/>
      <c r="N488" s="380"/>
      <c r="O488" s="272"/>
      <c r="P488" s="363"/>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65"/>
      <c r="BG488" s="65"/>
      <c r="BH488" s="65"/>
      <c r="BK488" s="189"/>
      <c r="BL488" s="190"/>
      <c r="BM488" s="221"/>
      <c r="BN488" s="168"/>
      <c r="BP488" s="18"/>
      <c r="BQ488" s="18"/>
      <c r="BR488" s="26"/>
      <c r="BS488" s="111"/>
      <c r="BV488" s="243"/>
      <c r="BW488" s="243"/>
      <c r="BX488" s="243"/>
      <c r="BY488" s="243"/>
      <c r="BZ488" s="243"/>
    </row>
    <row r="489" spans="1:96" s="6" customFormat="1" x14ac:dyDescent="0.25">
      <c r="A489" s="207"/>
      <c r="B489" s="234" t="s">
        <v>15</v>
      </c>
      <c r="C489" s="371"/>
      <c r="D489" s="378"/>
      <c r="E489" s="379"/>
      <c r="F489" s="380"/>
      <c r="G489" s="380"/>
      <c r="H489" s="380"/>
      <c r="I489" s="380"/>
      <c r="J489" s="380"/>
      <c r="K489" s="380"/>
      <c r="L489" s="380"/>
      <c r="M489" s="380"/>
      <c r="N489" s="380"/>
      <c r="O489" s="272"/>
      <c r="P489" s="363"/>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65"/>
      <c r="BG489" s="65"/>
      <c r="BH489" s="65"/>
      <c r="BK489" s="189"/>
      <c r="BL489" s="190"/>
      <c r="BM489" s="221"/>
      <c r="BN489" s="168"/>
      <c r="BP489" s="18"/>
      <c r="BQ489" s="18"/>
      <c r="BR489" s="26"/>
      <c r="BS489" s="111"/>
      <c r="BV489" s="243"/>
      <c r="BW489" s="243"/>
      <c r="BX489" s="243"/>
      <c r="BY489" s="243"/>
      <c r="BZ489" s="243"/>
    </row>
    <row r="490" spans="1:96" s="6" customFormat="1" ht="14.4" x14ac:dyDescent="0.3">
      <c r="A490" s="207"/>
      <c r="B490" s="234" t="s">
        <v>16</v>
      </c>
      <c r="C490" s="371"/>
      <c r="D490" s="378"/>
      <c r="E490" s="379"/>
      <c r="F490" s="380"/>
      <c r="G490" s="380"/>
      <c r="H490" s="380"/>
      <c r="I490" s="380"/>
      <c r="J490" s="380"/>
      <c r="K490" s="380"/>
      <c r="L490" s="380"/>
      <c r="M490" s="380"/>
      <c r="N490" s="380"/>
      <c r="O490" s="272"/>
      <c r="P490" s="363"/>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65"/>
      <c r="BG490" s="65"/>
      <c r="BH490" s="65"/>
      <c r="BK490" s="189"/>
      <c r="BL490" s="190"/>
      <c r="BM490" s="221"/>
      <c r="BN490" s="142"/>
      <c r="BO490" s="142"/>
      <c r="BP490" s="18"/>
      <c r="BQ490" s="18"/>
      <c r="BR490" s="26"/>
      <c r="BS490" s="111"/>
      <c r="BV490" s="243"/>
      <c r="BW490" s="243"/>
      <c r="BX490" s="243"/>
      <c r="BY490" s="243"/>
      <c r="BZ490" s="243"/>
    </row>
    <row r="491" spans="1:96" s="6" customFormat="1" ht="14.4" x14ac:dyDescent="0.3">
      <c r="A491" s="207"/>
      <c r="B491" s="234"/>
      <c r="C491" s="371"/>
      <c r="D491" s="378"/>
      <c r="E491" s="379"/>
      <c r="F491" s="380"/>
      <c r="G491" s="380"/>
      <c r="H491" s="380"/>
      <c r="I491" s="380"/>
      <c r="J491" s="380"/>
      <c r="K491" s="380"/>
      <c r="L491" s="380"/>
      <c r="M491" s="380"/>
      <c r="N491" s="380"/>
      <c r="O491" s="272"/>
      <c r="P491" s="363"/>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65"/>
      <c r="BG491" s="65"/>
      <c r="BH491" s="65"/>
      <c r="BK491" s="189"/>
      <c r="BL491" s="190"/>
      <c r="BM491" s="221"/>
      <c r="BN491" s="142"/>
      <c r="BO491" s="142"/>
      <c r="BP491" s="18"/>
      <c r="BQ491" s="18"/>
      <c r="BR491" s="26"/>
      <c r="BS491" s="111"/>
      <c r="BV491" s="243"/>
      <c r="BW491" s="243"/>
      <c r="BX491" s="243"/>
      <c r="BY491" s="243"/>
      <c r="BZ491" s="243"/>
    </row>
    <row r="492" spans="1:96" s="70" customFormat="1" ht="28.5" customHeight="1" x14ac:dyDescent="0.25">
      <c r="A492" s="249"/>
      <c r="B492" s="451" t="s">
        <v>81</v>
      </c>
      <c r="C492" s="452"/>
      <c r="D492" s="464" t="s">
        <v>62</v>
      </c>
      <c r="E492" s="417"/>
      <c r="F492" s="467" t="s">
        <v>129</v>
      </c>
      <c r="G492" s="464"/>
      <c r="H492" s="464"/>
      <c r="I492" s="464"/>
      <c r="J492" s="464"/>
      <c r="K492" s="453"/>
      <c r="L492" s="464"/>
      <c r="M492" s="453"/>
      <c r="N492" s="453" t="s">
        <v>18</v>
      </c>
      <c r="O492" s="453" t="s">
        <v>82</v>
      </c>
      <c r="P492" s="228"/>
      <c r="Q492" s="228"/>
      <c r="R492" s="228"/>
      <c r="S492" s="228"/>
      <c r="T492" s="228"/>
      <c r="U492" s="228"/>
      <c r="V492" s="228"/>
      <c r="W492" s="228"/>
      <c r="X492" s="228"/>
      <c r="Y492" s="228"/>
      <c r="Z492" s="228"/>
      <c r="AA492" s="228"/>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228"/>
      <c r="BE492" s="228"/>
      <c r="BF492" s="228"/>
      <c r="BG492" s="228"/>
      <c r="BH492" s="367" t="s">
        <v>79</v>
      </c>
      <c r="BJ492" s="250"/>
      <c r="BK492" s="251"/>
      <c r="BL492" s="252"/>
      <c r="BM492" s="181" t="s">
        <v>104</v>
      </c>
      <c r="BN492" s="181" t="s">
        <v>103</v>
      </c>
      <c r="BO492" s="181" t="s">
        <v>100</v>
      </c>
      <c r="BP492" s="181" t="s">
        <v>94</v>
      </c>
      <c r="BQ492" s="181" t="s">
        <v>108</v>
      </c>
      <c r="BR492" s="215" t="s">
        <v>95</v>
      </c>
      <c r="BS492" s="107" t="s">
        <v>31</v>
      </c>
      <c r="BV492" s="243"/>
      <c r="BW492" s="243"/>
      <c r="BX492" s="243"/>
      <c r="BY492" s="243"/>
      <c r="BZ492" s="243"/>
    </row>
    <row r="493" spans="1:96" s="6" customFormat="1" ht="14.4" x14ac:dyDescent="0.3">
      <c r="A493" s="235"/>
      <c r="B493" s="566"/>
      <c r="C493" s="567"/>
      <c r="D493" s="108"/>
      <c r="E493" s="65"/>
      <c r="F493" s="568"/>
      <c r="G493" s="569"/>
      <c r="H493" s="569"/>
      <c r="I493" s="569"/>
      <c r="J493" s="569"/>
      <c r="K493" s="569"/>
      <c r="L493" s="569"/>
      <c r="M493" s="570"/>
      <c r="N493" s="335"/>
      <c r="O493" s="381"/>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7"/>
      <c r="BD493" s="65"/>
      <c r="BE493" s="7"/>
      <c r="BF493" s="7"/>
      <c r="BG493" s="7"/>
      <c r="BH493" s="384">
        <f t="shared" ref="BH493:BH509" si="54">O493*N493</f>
        <v>0</v>
      </c>
      <c r="BI493" s="7"/>
      <c r="BJ493" s="7"/>
      <c r="BK493" s="236"/>
      <c r="BL493" s="237"/>
      <c r="BM493" s="119">
        <f t="shared" ref="BM493:BM509" si="55">O493</f>
        <v>0</v>
      </c>
      <c r="BN493" s="10">
        <f>IF(N493&gt;1,MIN(N493,$BM$486),0)</f>
        <v>0</v>
      </c>
      <c r="BO493" s="8">
        <f>BM493*BN493</f>
        <v>0</v>
      </c>
      <c r="BP493" s="123">
        <v>0</v>
      </c>
      <c r="BQ493" s="123">
        <v>0</v>
      </c>
      <c r="BR493" s="253">
        <f>BH493-BO493-BP493-BQ493</f>
        <v>0</v>
      </c>
      <c r="BS493" s="107"/>
      <c r="BV493" s="243"/>
      <c r="BW493" s="243"/>
      <c r="BX493" s="243"/>
      <c r="BY493" s="243"/>
      <c r="BZ493" s="243"/>
    </row>
    <row r="494" spans="1:96" s="6" customFormat="1" ht="14.4" x14ac:dyDescent="0.3">
      <c r="A494" s="235"/>
      <c r="B494" s="566"/>
      <c r="C494" s="567"/>
      <c r="D494" s="108"/>
      <c r="E494" s="65"/>
      <c r="F494" s="568"/>
      <c r="G494" s="569"/>
      <c r="H494" s="569"/>
      <c r="I494" s="569"/>
      <c r="J494" s="569"/>
      <c r="K494" s="569"/>
      <c r="L494" s="569"/>
      <c r="M494" s="570"/>
      <c r="N494" s="335"/>
      <c r="O494" s="381"/>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7"/>
      <c r="BD494" s="65"/>
      <c r="BE494" s="7"/>
      <c r="BF494" s="7"/>
      <c r="BG494" s="7"/>
      <c r="BH494" s="385">
        <f t="shared" si="54"/>
        <v>0</v>
      </c>
      <c r="BI494" s="7"/>
      <c r="BJ494" s="7"/>
      <c r="BK494" s="236"/>
      <c r="BL494" s="237"/>
      <c r="BM494" s="119">
        <f t="shared" si="55"/>
        <v>0</v>
      </c>
      <c r="BN494" s="10">
        <f t="shared" ref="BN494:BN509" si="56">IF(N494&gt;1,MIN(N494,$BM$486),0)</f>
        <v>0</v>
      </c>
      <c r="BO494" s="8">
        <f t="shared" ref="BO494:BO509" si="57">BM494*BN494</f>
        <v>0</v>
      </c>
      <c r="BP494" s="123">
        <v>0</v>
      </c>
      <c r="BQ494" s="123">
        <v>0</v>
      </c>
      <c r="BR494" s="253">
        <f t="shared" ref="BR494:BR509" si="58">BH494-BO494-BP494-BQ494</f>
        <v>0</v>
      </c>
      <c r="BS494" s="107"/>
      <c r="BV494" s="243"/>
      <c r="BW494" s="243"/>
      <c r="BX494" s="243"/>
      <c r="BY494" s="243"/>
      <c r="BZ494" s="243"/>
    </row>
    <row r="495" spans="1:96" s="6" customFormat="1" ht="14.4" x14ac:dyDescent="0.3">
      <c r="A495" s="235"/>
      <c r="B495" s="566"/>
      <c r="C495" s="567"/>
      <c r="D495" s="108"/>
      <c r="E495" s="65"/>
      <c r="F495" s="568"/>
      <c r="G495" s="569"/>
      <c r="H495" s="569"/>
      <c r="I495" s="569"/>
      <c r="J495" s="569"/>
      <c r="K495" s="569"/>
      <c r="L495" s="569"/>
      <c r="M495" s="570"/>
      <c r="N495" s="335"/>
      <c r="O495" s="381"/>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7"/>
      <c r="BD495" s="65"/>
      <c r="BE495" s="7"/>
      <c r="BF495" s="7"/>
      <c r="BG495" s="7"/>
      <c r="BH495" s="385">
        <f t="shared" si="54"/>
        <v>0</v>
      </c>
      <c r="BI495" s="7"/>
      <c r="BJ495" s="7"/>
      <c r="BK495" s="236"/>
      <c r="BL495" s="237"/>
      <c r="BM495" s="119">
        <f t="shared" si="55"/>
        <v>0</v>
      </c>
      <c r="BN495" s="10">
        <f t="shared" si="56"/>
        <v>0</v>
      </c>
      <c r="BO495" s="8">
        <f t="shared" si="57"/>
        <v>0</v>
      </c>
      <c r="BP495" s="123">
        <v>0</v>
      </c>
      <c r="BQ495" s="123">
        <v>0</v>
      </c>
      <c r="BR495" s="253">
        <f t="shared" si="58"/>
        <v>0</v>
      </c>
      <c r="BS495" s="107"/>
      <c r="BV495" s="243"/>
      <c r="BW495" s="243"/>
      <c r="BX495" s="243"/>
      <c r="BY495" s="243"/>
      <c r="BZ495" s="243"/>
    </row>
    <row r="496" spans="1:96" s="6" customFormat="1" ht="14.4" x14ac:dyDescent="0.3">
      <c r="A496" s="235"/>
      <c r="B496" s="566"/>
      <c r="C496" s="567"/>
      <c r="D496" s="108"/>
      <c r="E496" s="65"/>
      <c r="F496" s="568"/>
      <c r="G496" s="569"/>
      <c r="H496" s="569"/>
      <c r="I496" s="569"/>
      <c r="J496" s="569"/>
      <c r="K496" s="569"/>
      <c r="L496" s="569"/>
      <c r="M496" s="570"/>
      <c r="N496" s="335"/>
      <c r="O496" s="381"/>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7"/>
      <c r="BD496" s="65"/>
      <c r="BE496" s="7"/>
      <c r="BF496" s="7"/>
      <c r="BG496" s="7"/>
      <c r="BH496" s="385">
        <f t="shared" si="54"/>
        <v>0</v>
      </c>
      <c r="BI496" s="7"/>
      <c r="BJ496" s="7"/>
      <c r="BK496" s="236"/>
      <c r="BL496" s="237"/>
      <c r="BM496" s="119">
        <f t="shared" si="55"/>
        <v>0</v>
      </c>
      <c r="BN496" s="10">
        <f t="shared" si="56"/>
        <v>0</v>
      </c>
      <c r="BO496" s="8">
        <f t="shared" si="57"/>
        <v>0</v>
      </c>
      <c r="BP496" s="123">
        <v>0</v>
      </c>
      <c r="BQ496" s="123">
        <v>0</v>
      </c>
      <c r="BR496" s="253">
        <f t="shared" si="58"/>
        <v>0</v>
      </c>
      <c r="BS496" s="107"/>
      <c r="BV496" s="243"/>
      <c r="BW496" s="243"/>
      <c r="BX496" s="243"/>
      <c r="BY496" s="243"/>
      <c r="BZ496" s="243"/>
    </row>
    <row r="497" spans="1:96" s="6" customFormat="1" ht="14.4" x14ac:dyDescent="0.3">
      <c r="A497" s="235"/>
      <c r="B497" s="566"/>
      <c r="C497" s="567"/>
      <c r="D497" s="108"/>
      <c r="E497" s="65"/>
      <c r="F497" s="568"/>
      <c r="G497" s="569"/>
      <c r="H497" s="569"/>
      <c r="I497" s="569"/>
      <c r="J497" s="569"/>
      <c r="K497" s="569"/>
      <c r="L497" s="569"/>
      <c r="M497" s="570"/>
      <c r="N497" s="335"/>
      <c r="O497" s="381"/>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7"/>
      <c r="BD497" s="65"/>
      <c r="BE497" s="7"/>
      <c r="BF497" s="7"/>
      <c r="BG497" s="7"/>
      <c r="BH497" s="385">
        <f t="shared" si="54"/>
        <v>0</v>
      </c>
      <c r="BI497" s="7"/>
      <c r="BJ497" s="7"/>
      <c r="BK497" s="236"/>
      <c r="BL497" s="237"/>
      <c r="BM497" s="119">
        <f t="shared" si="55"/>
        <v>0</v>
      </c>
      <c r="BN497" s="10">
        <f t="shared" si="56"/>
        <v>0</v>
      </c>
      <c r="BO497" s="8">
        <f t="shared" si="57"/>
        <v>0</v>
      </c>
      <c r="BP497" s="123">
        <v>0</v>
      </c>
      <c r="BQ497" s="123">
        <v>0</v>
      </c>
      <c r="BR497" s="253">
        <f t="shared" si="58"/>
        <v>0</v>
      </c>
      <c r="BS497" s="107"/>
      <c r="BV497" s="243"/>
      <c r="BW497" s="243"/>
      <c r="BX497" s="243"/>
      <c r="BY497" s="243"/>
      <c r="BZ497" s="243"/>
    </row>
    <row r="498" spans="1:96" s="6" customFormat="1" ht="14.4" x14ac:dyDescent="0.3">
      <c r="A498" s="235"/>
      <c r="B498" s="566"/>
      <c r="C498" s="567"/>
      <c r="D498" s="108"/>
      <c r="E498" s="65"/>
      <c r="F498" s="568"/>
      <c r="G498" s="569"/>
      <c r="H498" s="569"/>
      <c r="I498" s="569"/>
      <c r="J498" s="569"/>
      <c r="K498" s="569"/>
      <c r="L498" s="569"/>
      <c r="M498" s="570"/>
      <c r="N498" s="335"/>
      <c r="O498" s="381"/>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7"/>
      <c r="BD498" s="65"/>
      <c r="BE498" s="7"/>
      <c r="BF498" s="7"/>
      <c r="BG498" s="7"/>
      <c r="BH498" s="385">
        <f t="shared" si="54"/>
        <v>0</v>
      </c>
      <c r="BI498" s="7"/>
      <c r="BJ498" s="7"/>
      <c r="BK498" s="236"/>
      <c r="BL498" s="237"/>
      <c r="BM498" s="119">
        <f t="shared" si="55"/>
        <v>0</v>
      </c>
      <c r="BN498" s="10">
        <f t="shared" si="56"/>
        <v>0</v>
      </c>
      <c r="BO498" s="8">
        <f t="shared" si="57"/>
        <v>0</v>
      </c>
      <c r="BP498" s="123">
        <v>0</v>
      </c>
      <c r="BQ498" s="123">
        <v>0</v>
      </c>
      <c r="BR498" s="253">
        <f t="shared" si="58"/>
        <v>0</v>
      </c>
      <c r="BS498" s="107"/>
      <c r="BV498" s="243"/>
      <c r="BW498" s="243"/>
      <c r="BX498" s="243"/>
      <c r="BY498" s="243"/>
      <c r="BZ498" s="243"/>
    </row>
    <row r="499" spans="1:96" s="6" customFormat="1" ht="14.4" x14ac:dyDescent="0.3">
      <c r="A499" s="239"/>
      <c r="B499" s="566"/>
      <c r="C499" s="567"/>
      <c r="D499" s="108"/>
      <c r="E499" s="65"/>
      <c r="F499" s="568"/>
      <c r="G499" s="569"/>
      <c r="H499" s="569"/>
      <c r="I499" s="569"/>
      <c r="J499" s="569"/>
      <c r="K499" s="569"/>
      <c r="L499" s="569"/>
      <c r="M499" s="570"/>
      <c r="N499" s="335"/>
      <c r="O499" s="381"/>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7"/>
      <c r="BD499" s="65"/>
      <c r="BE499" s="7"/>
      <c r="BF499" s="7"/>
      <c r="BG499" s="7"/>
      <c r="BH499" s="385">
        <f t="shared" si="54"/>
        <v>0</v>
      </c>
      <c r="BI499" s="7"/>
      <c r="BJ499" s="7"/>
      <c r="BK499" s="236"/>
      <c r="BL499" s="237"/>
      <c r="BM499" s="119">
        <f t="shared" si="55"/>
        <v>0</v>
      </c>
      <c r="BN499" s="10">
        <f t="shared" si="56"/>
        <v>0</v>
      </c>
      <c r="BO499" s="8">
        <f t="shared" si="57"/>
        <v>0</v>
      </c>
      <c r="BP499" s="123">
        <v>0</v>
      </c>
      <c r="BQ499" s="123">
        <v>0</v>
      </c>
      <c r="BR499" s="253">
        <f t="shared" si="58"/>
        <v>0</v>
      </c>
      <c r="BS499" s="107"/>
      <c r="BV499" s="243"/>
      <c r="BW499" s="243"/>
      <c r="BX499" s="243"/>
      <c r="BY499" s="243"/>
      <c r="BZ499" s="243"/>
    </row>
    <row r="500" spans="1:96" s="6" customFormat="1" ht="15" hidden="1" customHeight="1" x14ac:dyDescent="0.3">
      <c r="A500" s="235"/>
      <c r="B500" s="566"/>
      <c r="C500" s="567"/>
      <c r="D500" s="108"/>
      <c r="E500" s="65"/>
      <c r="F500" s="568"/>
      <c r="G500" s="569"/>
      <c r="H500" s="569"/>
      <c r="I500" s="569"/>
      <c r="J500" s="569"/>
      <c r="K500" s="569"/>
      <c r="L500" s="569"/>
      <c r="M500" s="570"/>
      <c r="N500" s="335"/>
      <c r="O500" s="381"/>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c r="AZ500" s="65"/>
      <c r="BA500" s="65"/>
      <c r="BB500" s="65"/>
      <c r="BC500" s="7"/>
      <c r="BD500" s="65"/>
      <c r="BE500" s="7"/>
      <c r="BF500" s="7"/>
      <c r="BG500" s="7"/>
      <c r="BH500" s="385">
        <f t="shared" si="54"/>
        <v>0</v>
      </c>
      <c r="BI500" s="7"/>
      <c r="BJ500" s="7"/>
      <c r="BK500" s="236"/>
      <c r="BL500" s="237"/>
      <c r="BM500" s="119">
        <f t="shared" si="55"/>
        <v>0</v>
      </c>
      <c r="BN500" s="10">
        <f t="shared" si="56"/>
        <v>0</v>
      </c>
      <c r="BO500" s="8">
        <f t="shared" si="57"/>
        <v>0</v>
      </c>
      <c r="BP500" s="123">
        <v>0</v>
      </c>
      <c r="BQ500" s="123">
        <v>0</v>
      </c>
      <c r="BR500" s="253">
        <f t="shared" si="58"/>
        <v>0</v>
      </c>
      <c r="BS500" s="107"/>
      <c r="BV500" s="243"/>
      <c r="BW500" s="243"/>
      <c r="BX500" s="243"/>
      <c r="BY500" s="243"/>
      <c r="BZ500" s="243"/>
    </row>
    <row r="501" spans="1:96" s="6" customFormat="1" ht="15" hidden="1" customHeight="1" x14ac:dyDescent="0.3">
      <c r="A501" s="235"/>
      <c r="B501" s="566"/>
      <c r="C501" s="567"/>
      <c r="D501" s="108"/>
      <c r="E501" s="65"/>
      <c r="F501" s="568"/>
      <c r="G501" s="569"/>
      <c r="H501" s="569"/>
      <c r="I501" s="569"/>
      <c r="J501" s="569"/>
      <c r="K501" s="569"/>
      <c r="L501" s="569"/>
      <c r="M501" s="570"/>
      <c r="N501" s="335"/>
      <c r="O501" s="381"/>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c r="AZ501" s="65"/>
      <c r="BA501" s="65"/>
      <c r="BB501" s="65"/>
      <c r="BC501" s="7"/>
      <c r="BD501" s="65"/>
      <c r="BE501" s="7"/>
      <c r="BF501" s="7"/>
      <c r="BG501" s="7"/>
      <c r="BH501" s="385">
        <f t="shared" si="54"/>
        <v>0</v>
      </c>
      <c r="BI501" s="7"/>
      <c r="BJ501" s="7"/>
      <c r="BK501" s="236"/>
      <c r="BL501" s="237"/>
      <c r="BM501" s="119">
        <f t="shared" si="55"/>
        <v>0</v>
      </c>
      <c r="BN501" s="10">
        <f t="shared" si="56"/>
        <v>0</v>
      </c>
      <c r="BO501" s="8">
        <f t="shared" si="57"/>
        <v>0</v>
      </c>
      <c r="BP501" s="123">
        <v>0</v>
      </c>
      <c r="BQ501" s="123">
        <v>0</v>
      </c>
      <c r="BR501" s="253">
        <f t="shared" si="58"/>
        <v>0</v>
      </c>
      <c r="BS501" s="107"/>
      <c r="BV501" s="243"/>
      <c r="BW501" s="243"/>
      <c r="BX501" s="243"/>
      <c r="BY501" s="243"/>
      <c r="BZ501" s="243"/>
    </row>
    <row r="502" spans="1:96" s="6" customFormat="1" ht="15" hidden="1" customHeight="1" x14ac:dyDescent="0.3">
      <c r="A502" s="235"/>
      <c r="B502" s="566"/>
      <c r="C502" s="567"/>
      <c r="D502" s="108"/>
      <c r="E502" s="65"/>
      <c r="F502" s="568"/>
      <c r="G502" s="569"/>
      <c r="H502" s="569"/>
      <c r="I502" s="569"/>
      <c r="J502" s="569"/>
      <c r="K502" s="569"/>
      <c r="L502" s="569"/>
      <c r="M502" s="570"/>
      <c r="N502" s="335"/>
      <c r="O502" s="381"/>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c r="AZ502" s="65"/>
      <c r="BA502" s="65"/>
      <c r="BB502" s="65"/>
      <c r="BC502" s="7"/>
      <c r="BD502" s="65"/>
      <c r="BE502" s="7"/>
      <c r="BF502" s="7"/>
      <c r="BG502" s="7"/>
      <c r="BH502" s="385">
        <f t="shared" si="54"/>
        <v>0</v>
      </c>
      <c r="BI502" s="7"/>
      <c r="BJ502" s="7"/>
      <c r="BK502" s="236"/>
      <c r="BL502" s="237"/>
      <c r="BM502" s="119">
        <f t="shared" si="55"/>
        <v>0</v>
      </c>
      <c r="BN502" s="10">
        <f t="shared" si="56"/>
        <v>0</v>
      </c>
      <c r="BO502" s="8">
        <f t="shared" si="57"/>
        <v>0</v>
      </c>
      <c r="BP502" s="123">
        <v>0</v>
      </c>
      <c r="BQ502" s="123">
        <v>0</v>
      </c>
      <c r="BR502" s="253">
        <f t="shared" si="58"/>
        <v>0</v>
      </c>
      <c r="BS502" s="107"/>
      <c r="BV502" s="243"/>
      <c r="BW502" s="243"/>
      <c r="BX502" s="243"/>
      <c r="BY502" s="243"/>
      <c r="BZ502" s="243"/>
    </row>
    <row r="503" spans="1:96" s="6" customFormat="1" ht="15" hidden="1" customHeight="1" x14ac:dyDescent="0.3">
      <c r="A503" s="235"/>
      <c r="B503" s="566"/>
      <c r="C503" s="567"/>
      <c r="D503" s="108"/>
      <c r="E503" s="65"/>
      <c r="F503" s="568"/>
      <c r="G503" s="569"/>
      <c r="H503" s="569"/>
      <c r="I503" s="569"/>
      <c r="J503" s="569"/>
      <c r="K503" s="569"/>
      <c r="L503" s="569"/>
      <c r="M503" s="570"/>
      <c r="N503" s="335"/>
      <c r="O503" s="381"/>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c r="AZ503" s="65"/>
      <c r="BA503" s="65"/>
      <c r="BB503" s="65"/>
      <c r="BC503" s="7"/>
      <c r="BD503" s="65"/>
      <c r="BE503" s="7"/>
      <c r="BF503" s="7"/>
      <c r="BG503" s="7"/>
      <c r="BH503" s="385">
        <f t="shared" si="54"/>
        <v>0</v>
      </c>
      <c r="BI503" s="7"/>
      <c r="BJ503" s="7"/>
      <c r="BK503" s="236"/>
      <c r="BL503" s="237"/>
      <c r="BM503" s="119">
        <f t="shared" si="55"/>
        <v>0</v>
      </c>
      <c r="BN503" s="10">
        <f t="shared" si="56"/>
        <v>0</v>
      </c>
      <c r="BO503" s="8">
        <f t="shared" si="57"/>
        <v>0</v>
      </c>
      <c r="BP503" s="123">
        <v>0</v>
      </c>
      <c r="BQ503" s="123">
        <v>0</v>
      </c>
      <c r="BR503" s="253">
        <f t="shared" si="58"/>
        <v>0</v>
      </c>
      <c r="BS503" s="107"/>
      <c r="BV503" s="243"/>
      <c r="BW503" s="243"/>
      <c r="BX503" s="243"/>
      <c r="BY503" s="243"/>
      <c r="BZ503" s="243"/>
    </row>
    <row r="504" spans="1:96" s="6" customFormat="1" ht="15" hidden="1" customHeight="1" x14ac:dyDescent="0.3">
      <c r="A504" s="235"/>
      <c r="B504" s="566"/>
      <c r="C504" s="567"/>
      <c r="D504" s="108"/>
      <c r="E504" s="65"/>
      <c r="F504" s="568"/>
      <c r="G504" s="569"/>
      <c r="H504" s="569"/>
      <c r="I504" s="569"/>
      <c r="J504" s="569"/>
      <c r="K504" s="569"/>
      <c r="L504" s="569"/>
      <c r="M504" s="570"/>
      <c r="N504" s="335"/>
      <c r="O504" s="381"/>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c r="AZ504" s="65"/>
      <c r="BA504" s="65"/>
      <c r="BB504" s="65"/>
      <c r="BC504" s="7"/>
      <c r="BD504" s="65"/>
      <c r="BE504" s="7"/>
      <c r="BF504" s="7"/>
      <c r="BG504" s="7"/>
      <c r="BH504" s="385">
        <f t="shared" si="54"/>
        <v>0</v>
      </c>
      <c r="BI504" s="7"/>
      <c r="BJ504" s="7"/>
      <c r="BK504" s="236"/>
      <c r="BL504" s="237"/>
      <c r="BM504" s="119">
        <f t="shared" si="55"/>
        <v>0</v>
      </c>
      <c r="BN504" s="10">
        <f t="shared" si="56"/>
        <v>0</v>
      </c>
      <c r="BO504" s="8">
        <f t="shared" si="57"/>
        <v>0</v>
      </c>
      <c r="BP504" s="123">
        <v>0</v>
      </c>
      <c r="BQ504" s="123">
        <v>0</v>
      </c>
      <c r="BR504" s="253">
        <f t="shared" si="58"/>
        <v>0</v>
      </c>
      <c r="BS504" s="107"/>
      <c r="BV504" s="243"/>
      <c r="BW504" s="243"/>
      <c r="BX504" s="243"/>
      <c r="BY504" s="243"/>
      <c r="BZ504" s="243"/>
    </row>
    <row r="505" spans="1:96" s="6" customFormat="1" ht="15" hidden="1" customHeight="1" x14ac:dyDescent="0.3">
      <c r="A505" s="235"/>
      <c r="B505" s="566"/>
      <c r="C505" s="567"/>
      <c r="D505" s="108"/>
      <c r="E505" s="65"/>
      <c r="F505" s="568"/>
      <c r="G505" s="569"/>
      <c r="H505" s="569"/>
      <c r="I505" s="569"/>
      <c r="J505" s="569"/>
      <c r="K505" s="569"/>
      <c r="L505" s="569"/>
      <c r="M505" s="570"/>
      <c r="N505" s="335"/>
      <c r="O505" s="381"/>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c r="AZ505" s="65"/>
      <c r="BA505" s="65"/>
      <c r="BB505" s="65"/>
      <c r="BC505" s="7"/>
      <c r="BD505" s="65"/>
      <c r="BE505" s="7"/>
      <c r="BF505" s="7"/>
      <c r="BG505" s="7"/>
      <c r="BH505" s="385">
        <f t="shared" si="54"/>
        <v>0</v>
      </c>
      <c r="BI505" s="7"/>
      <c r="BJ505" s="7"/>
      <c r="BK505" s="236"/>
      <c r="BL505" s="237"/>
      <c r="BM505" s="119">
        <f t="shared" si="55"/>
        <v>0</v>
      </c>
      <c r="BN505" s="10">
        <f t="shared" si="56"/>
        <v>0</v>
      </c>
      <c r="BO505" s="8">
        <f t="shared" si="57"/>
        <v>0</v>
      </c>
      <c r="BP505" s="123">
        <v>0</v>
      </c>
      <c r="BQ505" s="123">
        <v>0</v>
      </c>
      <c r="BR505" s="253">
        <f t="shared" si="58"/>
        <v>0</v>
      </c>
      <c r="BS505" s="107"/>
      <c r="BV505" s="243"/>
      <c r="BW505" s="243"/>
      <c r="BX505" s="243"/>
      <c r="BY505" s="243"/>
      <c r="BZ505" s="243"/>
    </row>
    <row r="506" spans="1:96" s="6" customFormat="1" ht="15" hidden="1" customHeight="1" x14ac:dyDescent="0.3">
      <c r="A506" s="235"/>
      <c r="B506" s="566"/>
      <c r="C506" s="567"/>
      <c r="D506" s="108"/>
      <c r="E506" s="65"/>
      <c r="F506" s="568"/>
      <c r="G506" s="569"/>
      <c r="H506" s="569"/>
      <c r="I506" s="569"/>
      <c r="J506" s="569"/>
      <c r="K506" s="569"/>
      <c r="L506" s="569"/>
      <c r="M506" s="570"/>
      <c r="N506" s="335"/>
      <c r="O506" s="381"/>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c r="AZ506" s="65"/>
      <c r="BA506" s="65"/>
      <c r="BB506" s="65"/>
      <c r="BC506" s="7"/>
      <c r="BD506" s="65"/>
      <c r="BE506" s="7"/>
      <c r="BF506" s="7"/>
      <c r="BG506" s="7"/>
      <c r="BH506" s="385">
        <f t="shared" si="54"/>
        <v>0</v>
      </c>
      <c r="BI506" s="7"/>
      <c r="BJ506" s="7"/>
      <c r="BK506" s="236"/>
      <c r="BL506" s="237"/>
      <c r="BM506" s="119">
        <f t="shared" si="55"/>
        <v>0</v>
      </c>
      <c r="BN506" s="10">
        <f t="shared" si="56"/>
        <v>0</v>
      </c>
      <c r="BO506" s="8">
        <f t="shared" si="57"/>
        <v>0</v>
      </c>
      <c r="BP506" s="123">
        <v>0</v>
      </c>
      <c r="BQ506" s="123">
        <v>0</v>
      </c>
      <c r="BR506" s="253">
        <f t="shared" si="58"/>
        <v>0</v>
      </c>
      <c r="BS506" s="107"/>
      <c r="BV506" s="243"/>
      <c r="BW506" s="243"/>
      <c r="BX506" s="243"/>
      <c r="BY506" s="243"/>
      <c r="BZ506" s="243"/>
    </row>
    <row r="507" spans="1:96" s="6" customFormat="1" ht="15" hidden="1" customHeight="1" x14ac:dyDescent="0.3">
      <c r="A507" s="235"/>
      <c r="B507" s="566"/>
      <c r="C507" s="567"/>
      <c r="D507" s="108"/>
      <c r="E507" s="65"/>
      <c r="F507" s="568"/>
      <c r="G507" s="569"/>
      <c r="H507" s="569"/>
      <c r="I507" s="569"/>
      <c r="J507" s="569"/>
      <c r="K507" s="569"/>
      <c r="L507" s="569"/>
      <c r="M507" s="570"/>
      <c r="N507" s="335"/>
      <c r="O507" s="381"/>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c r="AZ507" s="65"/>
      <c r="BA507" s="65"/>
      <c r="BB507" s="65"/>
      <c r="BC507" s="7"/>
      <c r="BD507" s="65"/>
      <c r="BE507" s="7"/>
      <c r="BF507" s="7"/>
      <c r="BG507" s="7"/>
      <c r="BH507" s="385">
        <f t="shared" si="54"/>
        <v>0</v>
      </c>
      <c r="BI507" s="7"/>
      <c r="BJ507" s="7"/>
      <c r="BK507" s="236"/>
      <c r="BL507" s="237"/>
      <c r="BM507" s="119">
        <f t="shared" si="55"/>
        <v>0</v>
      </c>
      <c r="BN507" s="10">
        <f t="shared" si="56"/>
        <v>0</v>
      </c>
      <c r="BO507" s="8">
        <f t="shared" si="57"/>
        <v>0</v>
      </c>
      <c r="BP507" s="123">
        <v>0</v>
      </c>
      <c r="BQ507" s="123">
        <v>0</v>
      </c>
      <c r="BR507" s="253">
        <f t="shared" si="58"/>
        <v>0</v>
      </c>
      <c r="BS507" s="107"/>
      <c r="BV507" s="243"/>
      <c r="BW507" s="243"/>
      <c r="BX507" s="243"/>
      <c r="BY507" s="243"/>
      <c r="BZ507" s="243"/>
    </row>
    <row r="508" spans="1:96" s="6" customFormat="1" ht="15" hidden="1" customHeight="1" x14ac:dyDescent="0.3">
      <c r="A508" s="235"/>
      <c r="B508" s="566"/>
      <c r="C508" s="567"/>
      <c r="D508" s="108"/>
      <c r="E508" s="65"/>
      <c r="F508" s="568"/>
      <c r="G508" s="569"/>
      <c r="H508" s="569"/>
      <c r="I508" s="569"/>
      <c r="J508" s="569"/>
      <c r="K508" s="569"/>
      <c r="L508" s="569"/>
      <c r="M508" s="570"/>
      <c r="N508" s="335"/>
      <c r="O508" s="381"/>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c r="AZ508" s="65"/>
      <c r="BA508" s="65"/>
      <c r="BB508" s="65"/>
      <c r="BC508" s="7"/>
      <c r="BD508" s="65"/>
      <c r="BE508" s="7"/>
      <c r="BF508" s="7"/>
      <c r="BG508" s="7"/>
      <c r="BH508" s="385">
        <f t="shared" si="54"/>
        <v>0</v>
      </c>
      <c r="BI508" s="7"/>
      <c r="BJ508" s="7"/>
      <c r="BK508" s="236"/>
      <c r="BL508" s="237"/>
      <c r="BM508" s="119">
        <f t="shared" si="55"/>
        <v>0</v>
      </c>
      <c r="BN508" s="10">
        <f t="shared" si="56"/>
        <v>0</v>
      </c>
      <c r="BO508" s="8">
        <f t="shared" si="57"/>
        <v>0</v>
      </c>
      <c r="BP508" s="123">
        <v>0</v>
      </c>
      <c r="BQ508" s="123">
        <v>0</v>
      </c>
      <c r="BR508" s="253">
        <f t="shared" si="58"/>
        <v>0</v>
      </c>
      <c r="BS508" s="107"/>
      <c r="BV508" s="243"/>
      <c r="BW508" s="243"/>
      <c r="BX508" s="243"/>
      <c r="BY508" s="243"/>
      <c r="BZ508" s="243"/>
    </row>
    <row r="509" spans="1:96" s="6" customFormat="1" ht="15" hidden="1" customHeight="1" x14ac:dyDescent="0.3">
      <c r="A509" s="235"/>
      <c r="B509" s="566"/>
      <c r="C509" s="567"/>
      <c r="D509" s="108"/>
      <c r="E509" s="65"/>
      <c r="F509" s="568"/>
      <c r="G509" s="569"/>
      <c r="H509" s="569"/>
      <c r="I509" s="569"/>
      <c r="J509" s="569"/>
      <c r="K509" s="569"/>
      <c r="L509" s="569"/>
      <c r="M509" s="570"/>
      <c r="N509" s="335"/>
      <c r="O509" s="381"/>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c r="AZ509" s="65"/>
      <c r="BA509" s="65"/>
      <c r="BB509" s="65"/>
      <c r="BC509" s="7"/>
      <c r="BD509" s="65"/>
      <c r="BE509" s="7"/>
      <c r="BF509" s="7"/>
      <c r="BG509" s="7"/>
      <c r="BH509" s="385">
        <f t="shared" si="54"/>
        <v>0</v>
      </c>
      <c r="BI509" s="7"/>
      <c r="BJ509" s="7"/>
      <c r="BK509" s="236"/>
      <c r="BL509" s="237"/>
      <c r="BM509" s="119">
        <f t="shared" si="55"/>
        <v>0</v>
      </c>
      <c r="BN509" s="10">
        <f t="shared" si="56"/>
        <v>0</v>
      </c>
      <c r="BO509" s="8">
        <f t="shared" si="57"/>
        <v>0</v>
      </c>
      <c r="BP509" s="123">
        <v>0</v>
      </c>
      <c r="BQ509" s="123">
        <v>0</v>
      </c>
      <c r="BR509" s="253">
        <f t="shared" si="58"/>
        <v>0</v>
      </c>
      <c r="BS509" s="107"/>
      <c r="BV509" s="243"/>
      <c r="BW509" s="243"/>
      <c r="BX509" s="243"/>
      <c r="BY509" s="243"/>
      <c r="BZ509" s="243"/>
    </row>
    <row r="510" spans="1:96" s="6" customFormat="1" ht="17.25" customHeight="1" x14ac:dyDescent="0.25">
      <c r="A510" s="188" t="s">
        <v>89</v>
      </c>
      <c r="B510" s="254"/>
      <c r="C510" s="254"/>
      <c r="D510" s="255"/>
      <c r="E510" s="65"/>
      <c r="F510" s="376"/>
      <c r="G510" s="376"/>
      <c r="H510" s="376"/>
      <c r="I510" s="376"/>
      <c r="J510" s="175"/>
      <c r="K510" s="65"/>
      <c r="L510" s="175"/>
      <c r="M510" s="65"/>
      <c r="N510" s="65"/>
      <c r="O510" s="412">
        <f>SUM(O493:O509)</f>
        <v>0</v>
      </c>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c r="AZ510" s="65"/>
      <c r="BA510" s="65"/>
      <c r="BB510" s="65"/>
      <c r="BC510" s="65"/>
      <c r="BD510" s="65"/>
      <c r="BE510" s="65"/>
      <c r="BF510" s="65"/>
      <c r="BG510" s="7"/>
      <c r="BH510" s="385">
        <f>SUM(BH493:BH509)</f>
        <v>0</v>
      </c>
      <c r="BI510" s="7"/>
      <c r="BJ510" s="7"/>
      <c r="BK510" s="236"/>
      <c r="BL510" s="237"/>
      <c r="BM510" s="256">
        <f>SUM(BM493:BM509)</f>
        <v>0</v>
      </c>
      <c r="BN510" s="238"/>
      <c r="BO510" s="195">
        <f>SUM(BO493:BO509)</f>
        <v>0</v>
      </c>
      <c r="BP510" s="195">
        <f>SUM(BP493:BP509)</f>
        <v>0</v>
      </c>
      <c r="BQ510" s="195">
        <f>SUM(BQ493:BQ509)</f>
        <v>0</v>
      </c>
      <c r="BR510" s="195">
        <f>SUM(BR493:BR509)</f>
        <v>0</v>
      </c>
      <c r="BS510" s="111"/>
      <c r="BV510" s="243"/>
      <c r="BW510" s="243"/>
      <c r="BX510" s="243"/>
      <c r="BY510" s="243"/>
      <c r="BZ510" s="243"/>
    </row>
    <row r="511" spans="1:96" s="6" customFormat="1" x14ac:dyDescent="0.25">
      <c r="A511" s="235"/>
      <c r="B511" s="245"/>
      <c r="C511" s="245"/>
      <c r="D511" s="245"/>
      <c r="E511" s="257"/>
      <c r="F511" s="258"/>
      <c r="G511" s="258"/>
      <c r="H511" s="258"/>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236"/>
      <c r="BL511" s="237"/>
      <c r="BM511" s="247"/>
      <c r="BN511" s="238"/>
      <c r="BO511" s="7"/>
      <c r="BP511" s="19"/>
      <c r="BQ511" s="19"/>
      <c r="BR511" s="27"/>
      <c r="BS511" s="111"/>
      <c r="BT511" s="7"/>
      <c r="BV511" s="284"/>
      <c r="BW511" s="284"/>
      <c r="BX511" s="284"/>
      <c r="BY511" s="284"/>
      <c r="BZ511" s="284"/>
      <c r="CI511" s="7"/>
      <c r="CJ511" s="7"/>
      <c r="CK511" s="7"/>
      <c r="CL511" s="7"/>
      <c r="CM511" s="7"/>
      <c r="CN511" s="7"/>
      <c r="CO511" s="7"/>
      <c r="CP511" s="7"/>
      <c r="CQ511" s="7"/>
      <c r="CR511" s="7"/>
    </row>
    <row r="512" spans="1:96" s="12" customFormat="1" ht="21" x14ac:dyDescent="0.25">
      <c r="A512" s="231"/>
      <c r="B512" s="572" t="s">
        <v>130</v>
      </c>
      <c r="C512" s="573"/>
      <c r="D512" s="573"/>
      <c r="E512" s="573"/>
      <c r="F512" s="573"/>
      <c r="G512" s="573"/>
      <c r="H512" s="573"/>
      <c r="I512" s="573"/>
      <c r="J512" s="573"/>
      <c r="K512" s="573"/>
      <c r="L512" s="573"/>
      <c r="M512" s="573"/>
      <c r="N512" s="573"/>
      <c r="O512" s="573"/>
      <c r="P512" s="444"/>
      <c r="Q512" s="444"/>
      <c r="R512" s="444"/>
      <c r="S512" s="444"/>
      <c r="T512" s="232"/>
      <c r="U512" s="232"/>
      <c r="V512" s="232"/>
      <c r="W512" s="232"/>
      <c r="X512" s="232"/>
      <c r="Y512" s="232"/>
      <c r="Z512" s="232"/>
      <c r="AA512" s="232"/>
      <c r="AB512" s="232"/>
      <c r="AC512" s="232"/>
      <c r="AD512" s="232"/>
      <c r="AE512" s="232"/>
      <c r="AF512" s="232"/>
      <c r="AG512" s="232"/>
      <c r="AH512" s="232"/>
      <c r="AI512" s="232"/>
      <c r="AJ512" s="232"/>
      <c r="AK512" s="232"/>
      <c r="AL512" s="232"/>
      <c r="AM512" s="232"/>
      <c r="AN512" s="232"/>
      <c r="AO512" s="232"/>
      <c r="AP512" s="232"/>
      <c r="AQ512" s="232"/>
      <c r="AR512" s="232"/>
      <c r="AS512" s="232"/>
      <c r="AT512" s="232"/>
      <c r="AU512" s="232"/>
      <c r="AV512" s="232"/>
      <c r="AW512" s="232"/>
      <c r="AX512" s="232"/>
      <c r="AY512" s="232"/>
      <c r="AZ512" s="232"/>
      <c r="BA512" s="232"/>
      <c r="BB512" s="232"/>
      <c r="BC512" s="232"/>
      <c r="BD512" s="232"/>
      <c r="BK512" s="213"/>
      <c r="BL512" s="214"/>
      <c r="BM512" s="226"/>
      <c r="BN512" s="233"/>
      <c r="BP512" s="21"/>
      <c r="BQ512" s="21"/>
      <c r="BR512" s="28"/>
      <c r="BS512" s="113"/>
      <c r="BV512" s="282"/>
      <c r="BW512" s="282"/>
      <c r="BX512" s="282"/>
      <c r="BY512" s="282"/>
      <c r="BZ512" s="282"/>
    </row>
    <row r="513" spans="1:78" s="6" customFormat="1" x14ac:dyDescent="0.25">
      <c r="A513" s="207"/>
      <c r="B513" s="326" t="s">
        <v>21</v>
      </c>
      <c r="C513" s="327"/>
      <c r="D513" s="328"/>
      <c r="E513" s="176"/>
      <c r="F513" s="65"/>
      <c r="G513" s="65"/>
      <c r="H513" s="65"/>
      <c r="I513" s="65"/>
      <c r="J513" s="65"/>
      <c r="K513" s="65"/>
      <c r="L513" s="65"/>
      <c r="M513" s="65"/>
      <c r="N513" s="65"/>
      <c r="O513" s="363"/>
      <c r="P513" s="76"/>
      <c r="BK513" s="189"/>
      <c r="BL513" s="190"/>
      <c r="BM513" s="221"/>
      <c r="BN513" s="168"/>
      <c r="BP513" s="18"/>
      <c r="BQ513" s="18"/>
      <c r="BR513" s="26"/>
      <c r="BS513" s="111"/>
      <c r="BV513" s="243"/>
      <c r="BW513" s="243"/>
      <c r="BX513" s="243"/>
      <c r="BY513" s="243"/>
      <c r="BZ513" s="243"/>
    </row>
    <row r="514" spans="1:78" s="6" customFormat="1" x14ac:dyDescent="0.25">
      <c r="A514" s="207"/>
      <c r="B514" s="326" t="s">
        <v>22</v>
      </c>
      <c r="C514" s="327"/>
      <c r="D514" s="328"/>
      <c r="E514" s="176"/>
      <c r="F514" s="65"/>
      <c r="G514" s="65"/>
      <c r="H514" s="65"/>
      <c r="I514" s="65"/>
      <c r="J514" s="65"/>
      <c r="K514" s="65"/>
      <c r="L514" s="65"/>
      <c r="M514" s="65"/>
      <c r="N514" s="65"/>
      <c r="O514" s="363"/>
      <c r="P514" s="76"/>
      <c r="BK514" s="189"/>
      <c r="BL514" s="190"/>
      <c r="BM514" s="221"/>
      <c r="BN514" s="168"/>
      <c r="BP514" s="18"/>
      <c r="BQ514" s="18"/>
      <c r="BR514" s="26"/>
      <c r="BS514" s="111"/>
      <c r="BV514" s="243"/>
      <c r="BW514" s="243"/>
      <c r="BX514" s="243"/>
      <c r="BY514" s="243"/>
      <c r="BZ514" s="243"/>
    </row>
    <row r="515" spans="1:78" s="6" customFormat="1" x14ac:dyDescent="0.25">
      <c r="A515" s="207"/>
      <c r="B515" s="326" t="s">
        <v>23</v>
      </c>
      <c r="C515" s="327"/>
      <c r="D515" s="328"/>
      <c r="E515" s="176"/>
      <c r="F515" s="65"/>
      <c r="G515" s="65"/>
      <c r="H515" s="65"/>
      <c r="I515" s="65"/>
      <c r="J515" s="65"/>
      <c r="K515" s="65"/>
      <c r="L515" s="65"/>
      <c r="M515" s="65"/>
      <c r="N515" s="65"/>
      <c r="O515" s="363"/>
      <c r="P515" s="76"/>
      <c r="BK515" s="189"/>
      <c r="BL515" s="190"/>
      <c r="BM515" s="221"/>
      <c r="BN515" s="168"/>
      <c r="BP515" s="18"/>
      <c r="BQ515" s="18"/>
      <c r="BR515" s="26"/>
      <c r="BS515" s="111"/>
      <c r="BV515" s="243"/>
      <c r="BW515" s="243"/>
      <c r="BX515" s="243"/>
      <c r="BY515" s="243"/>
      <c r="BZ515" s="243"/>
    </row>
    <row r="516" spans="1:78" s="6" customFormat="1" x14ac:dyDescent="0.25">
      <c r="A516" s="207"/>
      <c r="B516" s="326" t="s">
        <v>24</v>
      </c>
      <c r="C516" s="327"/>
      <c r="D516" s="328"/>
      <c r="E516" s="176"/>
      <c r="F516" s="65"/>
      <c r="G516" s="65"/>
      <c r="H516" s="65"/>
      <c r="I516" s="65"/>
      <c r="J516" s="65"/>
      <c r="K516" s="65"/>
      <c r="L516" s="65"/>
      <c r="M516" s="65"/>
      <c r="N516" s="65"/>
      <c r="O516" s="363"/>
      <c r="P516" s="76"/>
      <c r="BK516" s="189"/>
      <c r="BL516" s="190"/>
      <c r="BM516" s="221"/>
      <c r="BN516" s="168"/>
      <c r="BP516" s="18"/>
      <c r="BQ516" s="18"/>
      <c r="BR516" s="26"/>
      <c r="BS516" s="111"/>
      <c r="BV516" s="243"/>
      <c r="BW516" s="243"/>
      <c r="BX516" s="243"/>
      <c r="BY516" s="243"/>
      <c r="BZ516" s="243"/>
    </row>
    <row r="517" spans="1:78" s="6" customFormat="1" x14ac:dyDescent="0.25">
      <c r="A517" s="207"/>
      <c r="B517" s="326"/>
      <c r="C517" s="327"/>
      <c r="D517" s="328"/>
      <c r="E517" s="176"/>
      <c r="F517" s="65"/>
      <c r="G517" s="65"/>
      <c r="H517" s="65"/>
      <c r="I517" s="65"/>
      <c r="J517" s="65"/>
      <c r="K517" s="65"/>
      <c r="L517" s="65"/>
      <c r="M517" s="65"/>
      <c r="N517" s="65"/>
      <c r="O517" s="363"/>
      <c r="P517" s="76"/>
      <c r="BK517" s="189"/>
      <c r="BL517" s="190"/>
      <c r="BM517" s="221"/>
      <c r="BN517" s="168"/>
      <c r="BP517" s="18"/>
      <c r="BQ517" s="18"/>
      <c r="BR517" s="26"/>
      <c r="BS517" s="111"/>
      <c r="BV517" s="243"/>
      <c r="BW517" s="243"/>
      <c r="BX517" s="243"/>
      <c r="BY517" s="243"/>
      <c r="BZ517" s="243"/>
    </row>
    <row r="518" spans="1:78" s="6" customFormat="1" ht="28.5" customHeight="1" x14ac:dyDescent="0.25">
      <c r="A518" s="235"/>
      <c r="B518" s="458" t="s">
        <v>25</v>
      </c>
      <c r="C518" s="473"/>
      <c r="D518" s="460" t="s">
        <v>62</v>
      </c>
      <c r="E518" s="463" t="s">
        <v>80</v>
      </c>
      <c r="F518" s="467" t="s">
        <v>17</v>
      </c>
      <c r="G518" s="460"/>
      <c r="H518" s="460"/>
      <c r="I518" s="460"/>
      <c r="J518" s="469"/>
      <c r="K518" s="460"/>
      <c r="L518" s="469"/>
      <c r="M518" s="469"/>
      <c r="N518" s="469"/>
      <c r="O518" s="460"/>
      <c r="Q518" s="76"/>
      <c r="BK518" s="189"/>
      <c r="BL518" s="190"/>
      <c r="BM518" s="221"/>
      <c r="BN518" s="168"/>
      <c r="BO518" s="181" t="s">
        <v>100</v>
      </c>
      <c r="BP518" s="181" t="s">
        <v>94</v>
      </c>
      <c r="BQ518" s="181" t="s">
        <v>108</v>
      </c>
      <c r="BR518" s="215" t="s">
        <v>95</v>
      </c>
      <c r="BS518" s="107" t="s">
        <v>31</v>
      </c>
      <c r="BV518" s="243"/>
      <c r="BW518" s="243"/>
      <c r="BX518" s="243"/>
      <c r="BY518" s="243"/>
      <c r="BZ518" s="243"/>
    </row>
    <row r="519" spans="1:78" s="6" customFormat="1" ht="15" customHeight="1" x14ac:dyDescent="0.3">
      <c r="A519" s="235"/>
      <c r="B519" s="566"/>
      <c r="C519" s="567"/>
      <c r="D519" s="74"/>
      <c r="E519" s="383"/>
      <c r="F519" s="568"/>
      <c r="G519" s="569"/>
      <c r="H519" s="569"/>
      <c r="I519" s="569"/>
      <c r="J519" s="569"/>
      <c r="K519" s="569"/>
      <c r="L519" s="569"/>
      <c r="M519" s="569"/>
      <c r="N519" s="569"/>
      <c r="O519" s="570"/>
      <c r="Q519" s="76"/>
      <c r="BC519" s="7"/>
      <c r="BE519" s="7"/>
      <c r="BF519" s="7"/>
      <c r="BG519" s="7"/>
      <c r="BI519" s="7"/>
      <c r="BJ519" s="7"/>
      <c r="BK519" s="236"/>
      <c r="BL519" s="237"/>
      <c r="BM519" s="247"/>
      <c r="BN519" s="238"/>
      <c r="BO519" s="8">
        <f t="shared" ref="BO519:BO538" si="59">E519</f>
        <v>0</v>
      </c>
      <c r="BP519" s="123">
        <v>0</v>
      </c>
      <c r="BQ519" s="123">
        <v>0</v>
      </c>
      <c r="BR519" s="253">
        <f>E519-BO519-BP519-BQ519</f>
        <v>0</v>
      </c>
      <c r="BS519" s="107"/>
      <c r="BV519" s="243"/>
      <c r="BW519" s="243"/>
      <c r="BX519" s="243"/>
      <c r="BY519" s="243"/>
      <c r="BZ519" s="243"/>
    </row>
    <row r="520" spans="1:78" s="6" customFormat="1" ht="15" customHeight="1" x14ac:dyDescent="0.3">
      <c r="A520" s="235"/>
      <c r="B520" s="566"/>
      <c r="C520" s="567"/>
      <c r="D520" s="74"/>
      <c r="E520" s="383"/>
      <c r="F520" s="568"/>
      <c r="G520" s="569"/>
      <c r="H520" s="569"/>
      <c r="I520" s="569"/>
      <c r="J520" s="569"/>
      <c r="K520" s="569"/>
      <c r="L520" s="569"/>
      <c r="M520" s="569"/>
      <c r="N520" s="569"/>
      <c r="O520" s="570"/>
      <c r="Q520" s="76"/>
      <c r="BC520" s="7"/>
      <c r="BE520" s="7"/>
      <c r="BF520" s="7"/>
      <c r="BG520" s="7"/>
      <c r="BI520" s="7"/>
      <c r="BJ520" s="7"/>
      <c r="BK520" s="236"/>
      <c r="BL520" s="237"/>
      <c r="BM520" s="247"/>
      <c r="BN520" s="238"/>
      <c r="BO520" s="8">
        <f t="shared" si="59"/>
        <v>0</v>
      </c>
      <c r="BP520" s="123">
        <v>0</v>
      </c>
      <c r="BQ520" s="123">
        <v>0</v>
      </c>
      <c r="BR520" s="253">
        <f t="shared" ref="BR520:BR538" si="60">E520-BO520-BP520-BQ520</f>
        <v>0</v>
      </c>
      <c r="BS520" s="107"/>
      <c r="BV520" s="243"/>
      <c r="BW520" s="243"/>
      <c r="BX520" s="243"/>
      <c r="BY520" s="243"/>
      <c r="BZ520" s="243"/>
    </row>
    <row r="521" spans="1:78" s="6" customFormat="1" ht="14.4" x14ac:dyDescent="0.3">
      <c r="A521" s="235"/>
      <c r="B521" s="566"/>
      <c r="C521" s="567"/>
      <c r="D521" s="74"/>
      <c r="E521" s="383"/>
      <c r="F521" s="568"/>
      <c r="G521" s="569"/>
      <c r="H521" s="569"/>
      <c r="I521" s="569"/>
      <c r="J521" s="569"/>
      <c r="K521" s="569"/>
      <c r="L521" s="569"/>
      <c r="M521" s="569"/>
      <c r="N521" s="569"/>
      <c r="O521" s="570"/>
      <c r="Q521" s="76"/>
      <c r="BC521" s="7"/>
      <c r="BE521" s="7"/>
      <c r="BF521" s="7"/>
      <c r="BG521" s="7"/>
      <c r="BI521" s="7"/>
      <c r="BJ521" s="7"/>
      <c r="BK521" s="236"/>
      <c r="BL521" s="237"/>
      <c r="BM521" s="247"/>
      <c r="BN521" s="238"/>
      <c r="BO521" s="8">
        <f t="shared" si="59"/>
        <v>0</v>
      </c>
      <c r="BP521" s="123">
        <v>0</v>
      </c>
      <c r="BQ521" s="123">
        <v>0</v>
      </c>
      <c r="BR521" s="253">
        <f t="shared" si="60"/>
        <v>0</v>
      </c>
      <c r="BS521" s="107"/>
      <c r="BV521" s="243"/>
      <c r="BW521" s="243"/>
      <c r="BX521" s="243"/>
      <c r="BY521" s="243"/>
      <c r="BZ521" s="243"/>
    </row>
    <row r="522" spans="1:78" s="6" customFormat="1" ht="14.4" x14ac:dyDescent="0.3">
      <c r="A522" s="235"/>
      <c r="B522" s="566"/>
      <c r="C522" s="567"/>
      <c r="D522" s="74"/>
      <c r="E522" s="383"/>
      <c r="F522" s="568"/>
      <c r="G522" s="569"/>
      <c r="H522" s="569"/>
      <c r="I522" s="569"/>
      <c r="J522" s="569"/>
      <c r="K522" s="569"/>
      <c r="L522" s="569"/>
      <c r="M522" s="569"/>
      <c r="N522" s="569"/>
      <c r="O522" s="570"/>
      <c r="Q522" s="76"/>
      <c r="BC522" s="7"/>
      <c r="BE522" s="7"/>
      <c r="BF522" s="7"/>
      <c r="BG522" s="7"/>
      <c r="BI522" s="7"/>
      <c r="BJ522" s="7"/>
      <c r="BK522" s="236"/>
      <c r="BL522" s="237"/>
      <c r="BM522" s="247"/>
      <c r="BN522" s="238"/>
      <c r="BO522" s="8">
        <f t="shared" si="59"/>
        <v>0</v>
      </c>
      <c r="BP522" s="123">
        <v>0</v>
      </c>
      <c r="BQ522" s="123">
        <v>0</v>
      </c>
      <c r="BR522" s="253">
        <f t="shared" si="60"/>
        <v>0</v>
      </c>
      <c r="BS522" s="107"/>
      <c r="BV522" s="243"/>
      <c r="BW522" s="243"/>
      <c r="BX522" s="243"/>
      <c r="BY522" s="243"/>
      <c r="BZ522" s="243"/>
    </row>
    <row r="523" spans="1:78" s="6" customFormat="1" ht="14.4" x14ac:dyDescent="0.3">
      <c r="A523" s="235"/>
      <c r="B523" s="566"/>
      <c r="C523" s="567"/>
      <c r="D523" s="74"/>
      <c r="E523" s="383"/>
      <c r="F523" s="568"/>
      <c r="G523" s="569"/>
      <c r="H523" s="569"/>
      <c r="I523" s="569"/>
      <c r="J523" s="569"/>
      <c r="K523" s="569"/>
      <c r="L523" s="569"/>
      <c r="M523" s="569"/>
      <c r="N523" s="569"/>
      <c r="O523" s="570"/>
      <c r="Q523" s="76"/>
      <c r="BC523" s="7"/>
      <c r="BE523" s="7"/>
      <c r="BF523" s="7"/>
      <c r="BG523" s="7"/>
      <c r="BI523" s="7"/>
      <c r="BJ523" s="7"/>
      <c r="BK523" s="236"/>
      <c r="BL523" s="237"/>
      <c r="BM523" s="247"/>
      <c r="BN523" s="238"/>
      <c r="BO523" s="8">
        <f t="shared" si="59"/>
        <v>0</v>
      </c>
      <c r="BP523" s="123">
        <v>0</v>
      </c>
      <c r="BQ523" s="123">
        <v>0</v>
      </c>
      <c r="BR523" s="253">
        <f t="shared" si="60"/>
        <v>0</v>
      </c>
      <c r="BS523" s="107"/>
      <c r="BV523" s="243"/>
      <c r="BW523" s="243"/>
      <c r="BX523" s="243"/>
      <c r="BY523" s="243"/>
      <c r="BZ523" s="243"/>
    </row>
    <row r="524" spans="1:78" s="6" customFormat="1" ht="14.4" x14ac:dyDescent="0.3">
      <c r="A524" s="235"/>
      <c r="B524" s="566"/>
      <c r="C524" s="567"/>
      <c r="D524" s="74"/>
      <c r="E524" s="383"/>
      <c r="F524" s="568"/>
      <c r="G524" s="569"/>
      <c r="H524" s="569"/>
      <c r="I524" s="569"/>
      <c r="J524" s="569"/>
      <c r="K524" s="569"/>
      <c r="L524" s="569"/>
      <c r="M524" s="569"/>
      <c r="N524" s="569"/>
      <c r="O524" s="570"/>
      <c r="Q524" s="76"/>
      <c r="BC524" s="7"/>
      <c r="BE524" s="7"/>
      <c r="BF524" s="7"/>
      <c r="BG524" s="7"/>
      <c r="BI524" s="7"/>
      <c r="BJ524" s="7"/>
      <c r="BK524" s="236"/>
      <c r="BL524" s="237"/>
      <c r="BM524" s="247"/>
      <c r="BN524" s="238"/>
      <c r="BO524" s="8">
        <f t="shared" si="59"/>
        <v>0</v>
      </c>
      <c r="BP524" s="123">
        <v>0</v>
      </c>
      <c r="BQ524" s="123">
        <v>0</v>
      </c>
      <c r="BR524" s="253">
        <f t="shared" si="60"/>
        <v>0</v>
      </c>
      <c r="BS524" s="107"/>
      <c r="BV524" s="243"/>
      <c r="BW524" s="243"/>
      <c r="BX524" s="243"/>
      <c r="BY524" s="243"/>
      <c r="BZ524" s="243"/>
    </row>
    <row r="525" spans="1:78" s="6" customFormat="1" ht="14.4" x14ac:dyDescent="0.3">
      <c r="A525" s="235"/>
      <c r="B525" s="566"/>
      <c r="C525" s="567"/>
      <c r="D525" s="74"/>
      <c r="E525" s="383"/>
      <c r="F525" s="568"/>
      <c r="G525" s="569"/>
      <c r="H525" s="569"/>
      <c r="I525" s="569"/>
      <c r="J525" s="569"/>
      <c r="K525" s="569"/>
      <c r="L525" s="569"/>
      <c r="M525" s="569"/>
      <c r="N525" s="569"/>
      <c r="O525" s="570"/>
      <c r="Q525" s="76"/>
      <c r="BC525" s="7"/>
      <c r="BE525" s="7"/>
      <c r="BF525" s="7"/>
      <c r="BG525" s="7"/>
      <c r="BI525" s="7"/>
      <c r="BJ525" s="7"/>
      <c r="BK525" s="236"/>
      <c r="BL525" s="237"/>
      <c r="BM525" s="247"/>
      <c r="BN525" s="238"/>
      <c r="BO525" s="8">
        <f t="shared" si="59"/>
        <v>0</v>
      </c>
      <c r="BP525" s="123">
        <v>0</v>
      </c>
      <c r="BQ525" s="123">
        <v>0</v>
      </c>
      <c r="BR525" s="253">
        <f t="shared" si="60"/>
        <v>0</v>
      </c>
      <c r="BS525" s="107"/>
      <c r="BV525" s="243"/>
      <c r="BW525" s="243"/>
      <c r="BX525" s="243"/>
      <c r="BY525" s="243"/>
      <c r="BZ525" s="243"/>
    </row>
    <row r="526" spans="1:78" s="6" customFormat="1" ht="14.4" x14ac:dyDescent="0.3">
      <c r="A526" s="235"/>
      <c r="B526" s="566"/>
      <c r="C526" s="567"/>
      <c r="D526" s="74"/>
      <c r="E526" s="383"/>
      <c r="F526" s="568"/>
      <c r="G526" s="569"/>
      <c r="H526" s="569"/>
      <c r="I526" s="569"/>
      <c r="J526" s="569"/>
      <c r="K526" s="569"/>
      <c r="L526" s="569"/>
      <c r="M526" s="569"/>
      <c r="N526" s="569"/>
      <c r="O526" s="570"/>
      <c r="Q526" s="76"/>
      <c r="BC526" s="7"/>
      <c r="BE526" s="7"/>
      <c r="BF526" s="7"/>
      <c r="BG526" s="7"/>
      <c r="BI526" s="7"/>
      <c r="BJ526" s="7"/>
      <c r="BK526" s="236"/>
      <c r="BL526" s="237"/>
      <c r="BM526" s="247"/>
      <c r="BN526" s="238"/>
      <c r="BO526" s="8">
        <f t="shared" si="59"/>
        <v>0</v>
      </c>
      <c r="BP526" s="123">
        <v>0</v>
      </c>
      <c r="BQ526" s="123">
        <v>0</v>
      </c>
      <c r="BR526" s="253">
        <f t="shared" si="60"/>
        <v>0</v>
      </c>
      <c r="BS526" s="107"/>
      <c r="BV526" s="243"/>
      <c r="BW526" s="243"/>
      <c r="BX526" s="243"/>
      <c r="BY526" s="243"/>
      <c r="BZ526" s="243"/>
    </row>
    <row r="527" spans="1:78" s="6" customFormat="1" ht="14.4" x14ac:dyDescent="0.3">
      <c r="A527" s="239"/>
      <c r="B527" s="566"/>
      <c r="C527" s="567"/>
      <c r="D527" s="74"/>
      <c r="E527" s="383"/>
      <c r="F527" s="568"/>
      <c r="G527" s="569"/>
      <c r="H527" s="569"/>
      <c r="I527" s="569"/>
      <c r="J527" s="569"/>
      <c r="K527" s="569"/>
      <c r="L527" s="569"/>
      <c r="M527" s="569"/>
      <c r="N527" s="569"/>
      <c r="O527" s="570"/>
      <c r="Q527" s="76"/>
      <c r="BC527" s="7"/>
      <c r="BE527" s="7"/>
      <c r="BF527" s="7"/>
      <c r="BG527" s="7"/>
      <c r="BI527" s="7"/>
      <c r="BJ527" s="7"/>
      <c r="BK527" s="236"/>
      <c r="BL527" s="237"/>
      <c r="BM527" s="247"/>
      <c r="BN527" s="238"/>
      <c r="BO527" s="8">
        <f t="shared" si="59"/>
        <v>0</v>
      </c>
      <c r="BP527" s="123">
        <v>0</v>
      </c>
      <c r="BQ527" s="123">
        <v>0</v>
      </c>
      <c r="BR527" s="253">
        <f t="shared" si="60"/>
        <v>0</v>
      </c>
      <c r="BS527" s="107"/>
      <c r="BV527" s="243"/>
      <c r="BW527" s="243"/>
      <c r="BX527" s="243"/>
      <c r="BY527" s="243"/>
      <c r="BZ527" s="243"/>
    </row>
    <row r="528" spans="1:78" s="6" customFormat="1" ht="14.4" hidden="1" x14ac:dyDescent="0.3">
      <c r="A528" s="240"/>
      <c r="B528" s="566"/>
      <c r="C528" s="567"/>
      <c r="D528" s="74"/>
      <c r="E528" s="383"/>
      <c r="F528" s="568"/>
      <c r="G528" s="569"/>
      <c r="H528" s="569"/>
      <c r="I528" s="569"/>
      <c r="J528" s="569"/>
      <c r="K528" s="569"/>
      <c r="L528" s="569"/>
      <c r="M528" s="569"/>
      <c r="N528" s="569"/>
      <c r="O528" s="570"/>
      <c r="Q528" s="76"/>
      <c r="BC528" s="7"/>
      <c r="BE528" s="7"/>
      <c r="BF528" s="7"/>
      <c r="BG528" s="7"/>
      <c r="BI528" s="7"/>
      <c r="BJ528" s="7"/>
      <c r="BK528" s="236"/>
      <c r="BL528" s="237"/>
      <c r="BM528" s="247"/>
      <c r="BN528" s="238"/>
      <c r="BO528" s="8">
        <f t="shared" si="59"/>
        <v>0</v>
      </c>
      <c r="BP528" s="123">
        <v>0</v>
      </c>
      <c r="BQ528" s="123">
        <v>0</v>
      </c>
      <c r="BR528" s="253">
        <f t="shared" si="60"/>
        <v>0</v>
      </c>
      <c r="BS528" s="107"/>
      <c r="BV528" s="243"/>
      <c r="BW528" s="243"/>
      <c r="BX528" s="243"/>
      <c r="BY528" s="243"/>
      <c r="BZ528" s="243"/>
    </row>
    <row r="529" spans="1:96" s="6" customFormat="1" ht="14.4" hidden="1" x14ac:dyDescent="0.3">
      <c r="A529" s="240"/>
      <c r="B529" s="566"/>
      <c r="C529" s="567"/>
      <c r="D529" s="74"/>
      <c r="E529" s="383"/>
      <c r="F529" s="568"/>
      <c r="G529" s="569"/>
      <c r="H529" s="569"/>
      <c r="I529" s="569"/>
      <c r="J529" s="569"/>
      <c r="K529" s="569"/>
      <c r="L529" s="569"/>
      <c r="M529" s="569"/>
      <c r="N529" s="569"/>
      <c r="O529" s="570"/>
      <c r="Q529" s="76"/>
      <c r="BC529" s="7"/>
      <c r="BE529" s="7"/>
      <c r="BF529" s="7"/>
      <c r="BG529" s="7"/>
      <c r="BI529" s="7"/>
      <c r="BJ529" s="7"/>
      <c r="BK529" s="236"/>
      <c r="BL529" s="237"/>
      <c r="BM529" s="247"/>
      <c r="BN529" s="238"/>
      <c r="BO529" s="8">
        <f t="shared" si="59"/>
        <v>0</v>
      </c>
      <c r="BP529" s="123">
        <v>0</v>
      </c>
      <c r="BQ529" s="123">
        <v>0</v>
      </c>
      <c r="BR529" s="253">
        <f t="shared" si="60"/>
        <v>0</v>
      </c>
      <c r="BS529" s="107"/>
      <c r="BV529" s="243"/>
      <c r="BW529" s="243"/>
      <c r="BX529" s="243"/>
      <c r="BY529" s="243"/>
      <c r="BZ529" s="243"/>
    </row>
    <row r="530" spans="1:96" s="6" customFormat="1" ht="14.4" hidden="1" x14ac:dyDescent="0.3">
      <c r="A530" s="240"/>
      <c r="B530" s="566"/>
      <c r="C530" s="567"/>
      <c r="D530" s="74"/>
      <c r="E530" s="383"/>
      <c r="F530" s="568"/>
      <c r="G530" s="569"/>
      <c r="H530" s="569"/>
      <c r="I530" s="569"/>
      <c r="J530" s="569"/>
      <c r="K530" s="569"/>
      <c r="L530" s="569"/>
      <c r="M530" s="569"/>
      <c r="N530" s="569"/>
      <c r="O530" s="570"/>
      <c r="Q530" s="76"/>
      <c r="BC530" s="7"/>
      <c r="BE530" s="7"/>
      <c r="BF530" s="7"/>
      <c r="BG530" s="7"/>
      <c r="BI530" s="7"/>
      <c r="BJ530" s="7"/>
      <c r="BK530" s="236"/>
      <c r="BL530" s="237"/>
      <c r="BM530" s="247"/>
      <c r="BN530" s="238"/>
      <c r="BO530" s="8">
        <f t="shared" si="59"/>
        <v>0</v>
      </c>
      <c r="BP530" s="123">
        <v>0</v>
      </c>
      <c r="BQ530" s="123">
        <v>0</v>
      </c>
      <c r="BR530" s="253">
        <f t="shared" si="60"/>
        <v>0</v>
      </c>
      <c r="BS530" s="107"/>
      <c r="BV530" s="243"/>
      <c r="BW530" s="243"/>
      <c r="BX530" s="243"/>
      <c r="BY530" s="243"/>
      <c r="BZ530" s="243"/>
    </row>
    <row r="531" spans="1:96" s="6" customFormat="1" ht="14.4" hidden="1" x14ac:dyDescent="0.3">
      <c r="A531" s="240"/>
      <c r="B531" s="566"/>
      <c r="C531" s="567"/>
      <c r="D531" s="74"/>
      <c r="E531" s="383"/>
      <c r="F531" s="568"/>
      <c r="G531" s="569"/>
      <c r="H531" s="569"/>
      <c r="I531" s="569"/>
      <c r="J531" s="569"/>
      <c r="K531" s="569"/>
      <c r="L531" s="569"/>
      <c r="M531" s="569"/>
      <c r="N531" s="569"/>
      <c r="O531" s="570"/>
      <c r="Q531" s="76"/>
      <c r="BC531" s="7"/>
      <c r="BE531" s="7"/>
      <c r="BF531" s="7"/>
      <c r="BG531" s="7"/>
      <c r="BI531" s="7"/>
      <c r="BJ531" s="7"/>
      <c r="BK531" s="236"/>
      <c r="BL531" s="237"/>
      <c r="BM531" s="247"/>
      <c r="BN531" s="238"/>
      <c r="BO531" s="8">
        <f t="shared" si="59"/>
        <v>0</v>
      </c>
      <c r="BP531" s="123">
        <v>0</v>
      </c>
      <c r="BQ531" s="123">
        <v>0</v>
      </c>
      <c r="BR531" s="253">
        <f t="shared" si="60"/>
        <v>0</v>
      </c>
      <c r="BS531" s="107"/>
      <c r="BV531" s="243"/>
      <c r="BW531" s="243"/>
      <c r="BX531" s="243"/>
      <c r="BY531" s="243"/>
      <c r="BZ531" s="243"/>
    </row>
    <row r="532" spans="1:96" s="6" customFormat="1" ht="14.4" hidden="1" x14ac:dyDescent="0.3">
      <c r="A532" s="240"/>
      <c r="B532" s="566"/>
      <c r="C532" s="567"/>
      <c r="D532" s="74"/>
      <c r="E532" s="383"/>
      <c r="F532" s="568"/>
      <c r="G532" s="569"/>
      <c r="H532" s="569"/>
      <c r="I532" s="569"/>
      <c r="J532" s="569"/>
      <c r="K532" s="569"/>
      <c r="L532" s="569"/>
      <c r="M532" s="569"/>
      <c r="N532" s="569"/>
      <c r="O532" s="570"/>
      <c r="Q532" s="76"/>
      <c r="BC532" s="7"/>
      <c r="BE532" s="7"/>
      <c r="BF532" s="7"/>
      <c r="BG532" s="7"/>
      <c r="BI532" s="7"/>
      <c r="BJ532" s="7"/>
      <c r="BK532" s="236"/>
      <c r="BL532" s="237"/>
      <c r="BM532" s="247"/>
      <c r="BN532" s="238"/>
      <c r="BO532" s="8">
        <f t="shared" si="59"/>
        <v>0</v>
      </c>
      <c r="BP532" s="123">
        <v>0</v>
      </c>
      <c r="BQ532" s="123">
        <v>0</v>
      </c>
      <c r="BR532" s="253">
        <f t="shared" si="60"/>
        <v>0</v>
      </c>
      <c r="BS532" s="107"/>
      <c r="BV532" s="243"/>
      <c r="BW532" s="243"/>
      <c r="BX532" s="243"/>
      <c r="BY532" s="243"/>
      <c r="BZ532" s="243"/>
    </row>
    <row r="533" spans="1:96" s="6" customFormat="1" ht="14.4" hidden="1" x14ac:dyDescent="0.3">
      <c r="A533" s="240"/>
      <c r="B533" s="566"/>
      <c r="C533" s="567"/>
      <c r="D533" s="74"/>
      <c r="E533" s="383"/>
      <c r="F533" s="568"/>
      <c r="G533" s="569"/>
      <c r="H533" s="569"/>
      <c r="I533" s="569"/>
      <c r="J533" s="569"/>
      <c r="K533" s="569"/>
      <c r="L533" s="569"/>
      <c r="M533" s="569"/>
      <c r="N533" s="569"/>
      <c r="O533" s="570"/>
      <c r="Q533" s="76"/>
      <c r="BC533" s="7"/>
      <c r="BE533" s="7"/>
      <c r="BF533" s="7"/>
      <c r="BG533" s="7"/>
      <c r="BI533" s="7"/>
      <c r="BJ533" s="7"/>
      <c r="BK533" s="236"/>
      <c r="BL533" s="237"/>
      <c r="BM533" s="247"/>
      <c r="BN533" s="238"/>
      <c r="BO533" s="8">
        <f t="shared" si="59"/>
        <v>0</v>
      </c>
      <c r="BP533" s="123">
        <v>0</v>
      </c>
      <c r="BQ533" s="123">
        <v>0</v>
      </c>
      <c r="BR533" s="253">
        <f t="shared" si="60"/>
        <v>0</v>
      </c>
      <c r="BS533" s="107"/>
      <c r="BV533" s="243"/>
      <c r="BW533" s="243"/>
      <c r="BX533" s="243"/>
      <c r="BY533" s="243"/>
      <c r="BZ533" s="243"/>
    </row>
    <row r="534" spans="1:96" s="6" customFormat="1" ht="14.4" hidden="1" x14ac:dyDescent="0.3">
      <c r="A534" s="240"/>
      <c r="B534" s="566"/>
      <c r="C534" s="567"/>
      <c r="D534" s="74"/>
      <c r="E534" s="383"/>
      <c r="F534" s="568"/>
      <c r="G534" s="569"/>
      <c r="H534" s="569"/>
      <c r="I534" s="569"/>
      <c r="J534" s="569"/>
      <c r="K534" s="569"/>
      <c r="L534" s="569"/>
      <c r="M534" s="569"/>
      <c r="N534" s="569"/>
      <c r="O534" s="570"/>
      <c r="Q534" s="76"/>
      <c r="BC534" s="7"/>
      <c r="BE534" s="7"/>
      <c r="BF534" s="7"/>
      <c r="BG534" s="7"/>
      <c r="BI534" s="7"/>
      <c r="BJ534" s="7"/>
      <c r="BK534" s="236"/>
      <c r="BL534" s="237"/>
      <c r="BM534" s="247"/>
      <c r="BN534" s="238"/>
      <c r="BO534" s="8">
        <f t="shared" si="59"/>
        <v>0</v>
      </c>
      <c r="BP534" s="123">
        <v>0</v>
      </c>
      <c r="BQ534" s="123">
        <v>0</v>
      </c>
      <c r="BR534" s="253">
        <f t="shared" si="60"/>
        <v>0</v>
      </c>
      <c r="BS534" s="107"/>
      <c r="BV534" s="243"/>
      <c r="BW534" s="243"/>
      <c r="BX534" s="243"/>
      <c r="BY534" s="243"/>
      <c r="BZ534" s="243"/>
    </row>
    <row r="535" spans="1:96" s="6" customFormat="1" ht="14.4" hidden="1" x14ac:dyDescent="0.3">
      <c r="A535" s="240"/>
      <c r="B535" s="566"/>
      <c r="C535" s="567"/>
      <c r="D535" s="74"/>
      <c r="E535" s="383"/>
      <c r="F535" s="568"/>
      <c r="G535" s="569"/>
      <c r="H535" s="569"/>
      <c r="I535" s="569"/>
      <c r="J535" s="569"/>
      <c r="K535" s="569"/>
      <c r="L535" s="569"/>
      <c r="M535" s="569"/>
      <c r="N535" s="569"/>
      <c r="O535" s="570"/>
      <c r="Q535" s="76"/>
      <c r="BC535" s="7"/>
      <c r="BE535" s="7"/>
      <c r="BF535" s="7"/>
      <c r="BG535" s="7"/>
      <c r="BI535" s="7"/>
      <c r="BJ535" s="7"/>
      <c r="BK535" s="236"/>
      <c r="BL535" s="237"/>
      <c r="BM535" s="247"/>
      <c r="BN535" s="238"/>
      <c r="BO535" s="8">
        <f t="shared" si="59"/>
        <v>0</v>
      </c>
      <c r="BP535" s="123">
        <v>0</v>
      </c>
      <c r="BQ535" s="123">
        <v>0</v>
      </c>
      <c r="BR535" s="253">
        <f t="shared" si="60"/>
        <v>0</v>
      </c>
      <c r="BS535" s="107"/>
      <c r="BV535" s="243"/>
      <c r="BW535" s="243"/>
      <c r="BX535" s="243"/>
      <c r="BY535" s="243"/>
      <c r="BZ535" s="243"/>
    </row>
    <row r="536" spans="1:96" s="6" customFormat="1" ht="15" hidden="1" customHeight="1" x14ac:dyDescent="0.3">
      <c r="A536" s="235"/>
      <c r="B536" s="566"/>
      <c r="C536" s="567"/>
      <c r="D536" s="74"/>
      <c r="E536" s="383"/>
      <c r="F536" s="568"/>
      <c r="G536" s="569"/>
      <c r="H536" s="569"/>
      <c r="I536" s="569"/>
      <c r="J536" s="569"/>
      <c r="K536" s="569"/>
      <c r="L536" s="569"/>
      <c r="M536" s="569"/>
      <c r="N536" s="569"/>
      <c r="O536" s="570"/>
      <c r="Q536" s="76"/>
      <c r="BC536" s="7"/>
      <c r="BE536" s="7"/>
      <c r="BF536" s="7"/>
      <c r="BG536" s="7"/>
      <c r="BI536" s="7"/>
      <c r="BJ536" s="7"/>
      <c r="BK536" s="236"/>
      <c r="BL536" s="237"/>
      <c r="BM536" s="247"/>
      <c r="BN536" s="238"/>
      <c r="BO536" s="8">
        <f t="shared" si="59"/>
        <v>0</v>
      </c>
      <c r="BP536" s="123">
        <v>0</v>
      </c>
      <c r="BQ536" s="123">
        <v>0</v>
      </c>
      <c r="BR536" s="253">
        <f t="shared" si="60"/>
        <v>0</v>
      </c>
      <c r="BS536" s="107"/>
      <c r="BV536" s="243"/>
      <c r="BW536" s="243"/>
      <c r="BX536" s="243"/>
      <c r="BY536" s="243"/>
      <c r="BZ536" s="243"/>
    </row>
    <row r="537" spans="1:96" s="6" customFormat="1" ht="15" hidden="1" customHeight="1" x14ac:dyDescent="0.3">
      <c r="A537" s="235"/>
      <c r="B537" s="566"/>
      <c r="C537" s="567"/>
      <c r="D537" s="74"/>
      <c r="E537" s="383"/>
      <c r="F537" s="568"/>
      <c r="G537" s="569"/>
      <c r="H537" s="569"/>
      <c r="I537" s="569"/>
      <c r="J537" s="569"/>
      <c r="K537" s="569"/>
      <c r="L537" s="569"/>
      <c r="M537" s="569"/>
      <c r="N537" s="569"/>
      <c r="O537" s="570"/>
      <c r="Q537" s="76"/>
      <c r="BC537" s="7"/>
      <c r="BE537" s="7"/>
      <c r="BF537" s="7"/>
      <c r="BG537" s="7"/>
      <c r="BI537" s="7"/>
      <c r="BJ537" s="7"/>
      <c r="BK537" s="236"/>
      <c r="BL537" s="237"/>
      <c r="BM537" s="247"/>
      <c r="BN537" s="238"/>
      <c r="BO537" s="8">
        <f t="shared" si="59"/>
        <v>0</v>
      </c>
      <c r="BP537" s="123">
        <v>0</v>
      </c>
      <c r="BQ537" s="123">
        <v>0</v>
      </c>
      <c r="BR537" s="253">
        <f t="shared" si="60"/>
        <v>0</v>
      </c>
      <c r="BS537" s="107"/>
      <c r="BV537" s="243"/>
      <c r="BW537" s="243"/>
      <c r="BX537" s="243"/>
      <c r="BY537" s="243"/>
      <c r="BZ537" s="243"/>
    </row>
    <row r="538" spans="1:96" s="6" customFormat="1" ht="15" hidden="1" customHeight="1" x14ac:dyDescent="0.3">
      <c r="A538" s="235"/>
      <c r="B538" s="566"/>
      <c r="C538" s="567"/>
      <c r="D538" s="74"/>
      <c r="E538" s="383"/>
      <c r="F538" s="568"/>
      <c r="G538" s="569"/>
      <c r="H538" s="569"/>
      <c r="I538" s="569"/>
      <c r="J538" s="569"/>
      <c r="K538" s="569"/>
      <c r="L538" s="569"/>
      <c r="M538" s="569"/>
      <c r="N538" s="569"/>
      <c r="O538" s="570"/>
      <c r="Q538" s="76"/>
      <c r="BC538" s="7"/>
      <c r="BE538" s="7"/>
      <c r="BF538" s="7"/>
      <c r="BG538" s="7"/>
      <c r="BI538" s="7"/>
      <c r="BJ538" s="7"/>
      <c r="BK538" s="236"/>
      <c r="BL538" s="237"/>
      <c r="BM538" s="247"/>
      <c r="BN538" s="238"/>
      <c r="BO538" s="8">
        <f t="shared" si="59"/>
        <v>0</v>
      </c>
      <c r="BP538" s="123">
        <v>0</v>
      </c>
      <c r="BQ538" s="123">
        <v>0</v>
      </c>
      <c r="BR538" s="253">
        <f t="shared" si="60"/>
        <v>0</v>
      </c>
      <c r="BS538" s="107"/>
      <c r="BV538" s="243"/>
      <c r="BW538" s="243"/>
      <c r="BX538" s="243"/>
      <c r="BY538" s="243"/>
      <c r="BZ538" s="243"/>
    </row>
    <row r="539" spans="1:96" s="142" customFormat="1" ht="15" customHeight="1" x14ac:dyDescent="0.3">
      <c r="A539" s="188" t="s">
        <v>89</v>
      </c>
      <c r="B539" s="343"/>
      <c r="C539" s="343"/>
      <c r="D539" s="343"/>
      <c r="E539" s="343"/>
      <c r="F539" s="343"/>
      <c r="G539" s="343"/>
      <c r="H539" s="343"/>
      <c r="I539" s="343"/>
      <c r="J539" s="343"/>
      <c r="K539" s="343"/>
      <c r="L539" s="343"/>
      <c r="M539" s="343"/>
      <c r="N539" s="343"/>
      <c r="O539" s="343"/>
      <c r="BK539" s="223"/>
      <c r="BL539" s="224"/>
      <c r="BM539" s="247"/>
      <c r="BS539" s="149"/>
      <c r="BV539" s="149"/>
      <c r="BW539" s="149"/>
      <c r="BX539" s="149"/>
      <c r="BY539" s="149"/>
      <c r="BZ539" s="149"/>
    </row>
    <row r="540" spans="1:96" s="6" customFormat="1" ht="14.4" x14ac:dyDescent="0.25">
      <c r="B540" s="255"/>
      <c r="C540" s="255"/>
      <c r="D540" s="255"/>
      <c r="E540" s="382">
        <f>SUM(E519:E539)</f>
        <v>0</v>
      </c>
      <c r="F540" s="376"/>
      <c r="G540" s="376"/>
      <c r="H540" s="376"/>
      <c r="I540" s="376"/>
      <c r="J540" s="175"/>
      <c r="K540" s="65"/>
      <c r="L540" s="175"/>
      <c r="M540" s="175"/>
      <c r="N540" s="175"/>
      <c r="O540" s="65"/>
      <c r="Q540" s="76"/>
      <c r="BG540" s="7"/>
      <c r="BI540" s="7"/>
      <c r="BJ540" s="7"/>
      <c r="BK540" s="236"/>
      <c r="BL540" s="237"/>
      <c r="BM540" s="247"/>
      <c r="BN540" s="238"/>
      <c r="BO540" s="195">
        <f>SUM(BO519:BO539)</f>
        <v>0</v>
      </c>
      <c r="BP540" s="195">
        <f>SUM(BP519:BP539)</f>
        <v>0</v>
      </c>
      <c r="BQ540" s="195">
        <f>SUM(BQ519:BQ539)</f>
        <v>0</v>
      </c>
      <c r="BR540" s="195">
        <f>SUM(BR519:BR539)</f>
        <v>0</v>
      </c>
      <c r="BS540" s="111"/>
      <c r="BV540" s="243"/>
      <c r="BW540" s="243"/>
      <c r="BX540" s="243"/>
      <c r="BY540" s="243"/>
      <c r="BZ540" s="243"/>
    </row>
    <row r="541" spans="1:96" s="6" customFormat="1" x14ac:dyDescent="0.25">
      <c r="A541" s="235"/>
      <c r="B541" s="245"/>
      <c r="C541" s="245"/>
      <c r="D541" s="245"/>
      <c r="E541" s="257"/>
      <c r="F541" s="258"/>
      <c r="G541" s="258"/>
      <c r="H541" s="258"/>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236"/>
      <c r="BL541" s="237"/>
      <c r="BM541" s="247"/>
      <c r="BN541" s="238"/>
      <c r="BP541" s="19"/>
      <c r="BQ541" s="19"/>
      <c r="BR541" s="27"/>
      <c r="BS541" s="111"/>
      <c r="BT541" s="7"/>
      <c r="BV541" s="284"/>
      <c r="BW541" s="284"/>
      <c r="BX541" s="284"/>
      <c r="BY541" s="284"/>
      <c r="BZ541" s="284"/>
      <c r="CI541" s="7"/>
      <c r="CJ541" s="7"/>
      <c r="CK541" s="7"/>
      <c r="CL541" s="7"/>
      <c r="CM541" s="7"/>
      <c r="CN541" s="7"/>
      <c r="CO541" s="7"/>
      <c r="CP541" s="7"/>
      <c r="CQ541" s="7"/>
      <c r="CR541" s="7"/>
    </row>
    <row r="542" spans="1:96" x14ac:dyDescent="0.25">
      <c r="B542" s="66"/>
      <c r="C542" s="66"/>
      <c r="D542" s="66"/>
      <c r="E542" s="145"/>
      <c r="F542" s="145"/>
      <c r="G542" s="145"/>
      <c r="H542" s="145"/>
      <c r="I542" s="145"/>
      <c r="J542" s="145"/>
      <c r="K542" s="145"/>
      <c r="L542" s="145"/>
      <c r="M542" s="145"/>
      <c r="N542" s="145"/>
      <c r="O542" s="145"/>
      <c r="BJ542" s="6"/>
      <c r="BK542" s="189"/>
      <c r="BL542" s="190"/>
      <c r="BM542" s="221"/>
      <c r="BN542" s="168"/>
      <c r="BO542" s="6"/>
      <c r="BT542" s="6"/>
    </row>
    <row r="543" spans="1:96" x14ac:dyDescent="0.25">
      <c r="BJ543" s="6"/>
      <c r="BK543" s="189"/>
      <c r="BL543" s="248"/>
      <c r="BM543" s="168"/>
      <c r="BN543" s="168"/>
      <c r="BO543" s="6"/>
      <c r="BT543" s="6"/>
    </row>
    <row r="544" spans="1:96" ht="29.25" customHeight="1" x14ac:dyDescent="0.25">
      <c r="BJ544" s="6"/>
      <c r="BK544" s="189"/>
      <c r="BL544" s="248"/>
      <c r="BM544" s="571" t="s">
        <v>48</v>
      </c>
      <c r="BN544" s="571"/>
      <c r="BO544" s="285"/>
      <c r="BP544" s="285"/>
      <c r="BQ544" s="285"/>
      <c r="BR544" s="285"/>
      <c r="BS544" s="2"/>
      <c r="BU544" s="2"/>
    </row>
    <row r="545" spans="1:91" x14ac:dyDescent="0.25">
      <c r="BJ545" s="6"/>
      <c r="BK545" s="189"/>
      <c r="BL545" s="248"/>
      <c r="BM545" s="111"/>
      <c r="BN545" s="222"/>
      <c r="BO545" s="6"/>
      <c r="BP545" s="6"/>
      <c r="BQ545" s="2"/>
      <c r="BR545" s="2"/>
      <c r="BS545" s="2"/>
      <c r="BU545" s="2"/>
    </row>
    <row r="546" spans="1:91" ht="28.8" x14ac:dyDescent="0.25">
      <c r="BJ546" s="6"/>
      <c r="BK546" s="189"/>
      <c r="BL546" s="248"/>
      <c r="BM546" s="111"/>
      <c r="BN546" s="222"/>
      <c r="BO546" s="73" t="s">
        <v>69</v>
      </c>
      <c r="BP546" s="73" t="s">
        <v>30</v>
      </c>
      <c r="BQ546" s="73" t="s">
        <v>29</v>
      </c>
      <c r="BR546" s="73" t="s">
        <v>70</v>
      </c>
      <c r="BS546" s="2"/>
      <c r="BU546" s="2"/>
    </row>
    <row r="547" spans="1:91" ht="14.4" x14ac:dyDescent="0.25">
      <c r="BJ547" s="6"/>
      <c r="BK547" s="189"/>
      <c r="BL547" s="248"/>
      <c r="BM547" s="562" t="s">
        <v>90</v>
      </c>
      <c r="BN547" s="562"/>
      <c r="BO547" s="286">
        <f>BH260</f>
        <v>0</v>
      </c>
      <c r="BP547" s="288">
        <f>BP260</f>
        <v>0</v>
      </c>
      <c r="BQ547" s="289">
        <f>BR260</f>
        <v>0</v>
      </c>
      <c r="BR547" s="287">
        <f>BO260</f>
        <v>0</v>
      </c>
      <c r="BS547" s="2"/>
      <c r="BU547" s="2"/>
    </row>
    <row r="548" spans="1:91" ht="14.4" x14ac:dyDescent="0.3">
      <c r="BJ548" s="6"/>
      <c r="BK548" s="189"/>
      <c r="BL548" s="248"/>
      <c r="BM548" s="562" t="s">
        <v>118</v>
      </c>
      <c r="BN548" s="562"/>
      <c r="BO548" s="290">
        <f>SUM(BO549:BO551)</f>
        <v>0</v>
      </c>
      <c r="BP548" s="294">
        <f>SUM(BP549:BP551)</f>
        <v>0</v>
      </c>
      <c r="BQ548" s="292">
        <f>SUM(BQ549:BQ551)</f>
        <v>0</v>
      </c>
      <c r="BR548" s="291">
        <f>SUM(BR549:BR551)</f>
        <v>0</v>
      </c>
      <c r="BS548" s="2"/>
      <c r="BU548" s="2"/>
    </row>
    <row r="549" spans="1:91" ht="14.4" x14ac:dyDescent="0.25">
      <c r="BJ549" s="6"/>
      <c r="BK549" s="189"/>
      <c r="BL549" s="248"/>
      <c r="BM549" s="565" t="s">
        <v>60</v>
      </c>
      <c r="BN549" s="565"/>
      <c r="BO549" s="295">
        <f>BH319</f>
        <v>0</v>
      </c>
      <c r="BP549" s="288">
        <f>BP319</f>
        <v>0</v>
      </c>
      <c r="BQ549" s="289">
        <f>BR319</f>
        <v>0</v>
      </c>
      <c r="BR549" s="287">
        <f>BO319</f>
        <v>0</v>
      </c>
      <c r="BS549" s="2"/>
      <c r="BU549" s="2"/>
    </row>
    <row r="550" spans="1:91" ht="14.4" x14ac:dyDescent="0.25">
      <c r="BJ550" s="6"/>
      <c r="BK550" s="189"/>
      <c r="BL550" s="248"/>
      <c r="BM550" s="565" t="s">
        <v>26</v>
      </c>
      <c r="BN550" s="565"/>
      <c r="BO550" s="295">
        <f>BH366</f>
        <v>0</v>
      </c>
      <c r="BP550" s="288">
        <f>BP366</f>
        <v>0</v>
      </c>
      <c r="BQ550" s="289">
        <f>BR366</f>
        <v>0</v>
      </c>
      <c r="BR550" s="287">
        <f>BO366</f>
        <v>0</v>
      </c>
      <c r="BS550" s="2"/>
      <c r="BU550" s="2"/>
      <c r="BY550" s="72"/>
      <c r="BZ550" s="72"/>
    </row>
    <row r="551" spans="1:91" s="94" customFormat="1" ht="15.6" x14ac:dyDescent="0.3">
      <c r="A551" s="260"/>
      <c r="B551" s="259"/>
      <c r="I551" s="261"/>
      <c r="J551" s="261"/>
      <c r="K551" s="261"/>
      <c r="L551" s="142"/>
      <c r="M551" s="142"/>
      <c r="N551" s="142"/>
      <c r="O551" s="142"/>
      <c r="P551" s="142"/>
      <c r="Q551" s="142"/>
      <c r="R551" s="142"/>
      <c r="S551" s="142"/>
      <c r="T551" s="142"/>
      <c r="U551" s="142"/>
      <c r="V551" s="142"/>
      <c r="W551" s="142"/>
      <c r="X551" s="142"/>
      <c r="Y551" s="142"/>
      <c r="Z551" s="142"/>
      <c r="AA551" s="142"/>
      <c r="AB551" s="142"/>
      <c r="AC551" s="142"/>
      <c r="AD551" s="142"/>
      <c r="AE551" s="142"/>
      <c r="AF551" s="142"/>
      <c r="AG551" s="142"/>
      <c r="AH551" s="142"/>
      <c r="AI551" s="142"/>
      <c r="AJ551" s="142"/>
      <c r="AK551" s="142"/>
      <c r="AL551" s="142"/>
      <c r="AM551" s="142"/>
      <c r="AN551" s="142"/>
      <c r="AO551" s="142"/>
      <c r="AP551" s="142"/>
      <c r="AQ551" s="142"/>
      <c r="AR551" s="142"/>
      <c r="AS551" s="142"/>
      <c r="AT551" s="142"/>
      <c r="AU551" s="142"/>
      <c r="AV551" s="142"/>
      <c r="AW551" s="142"/>
      <c r="AX551" s="142"/>
      <c r="AY551" s="142"/>
      <c r="AZ551" s="142"/>
      <c r="BA551" s="142"/>
      <c r="BB551" s="142"/>
      <c r="BC551" s="142"/>
      <c r="BD551" s="142"/>
      <c r="BE551" s="142"/>
      <c r="BF551" s="142"/>
      <c r="BG551" s="142"/>
      <c r="BH551" s="142"/>
      <c r="BI551" s="142"/>
      <c r="BJ551" s="142"/>
      <c r="BK551" s="189"/>
      <c r="BL551" s="262"/>
      <c r="BM551" s="565" t="s">
        <v>27</v>
      </c>
      <c r="BN551" s="565"/>
      <c r="BO551" s="295">
        <f>E410</f>
        <v>0</v>
      </c>
      <c r="BP551" s="288">
        <f>BP410</f>
        <v>0</v>
      </c>
      <c r="BQ551" s="289">
        <f>BR410</f>
        <v>0</v>
      </c>
      <c r="BR551" s="287">
        <f>BO410</f>
        <v>0</v>
      </c>
      <c r="CG551" s="95"/>
      <c r="CH551" s="96"/>
      <c r="CI551" s="97"/>
      <c r="CJ551" s="95"/>
      <c r="CK551" s="95"/>
      <c r="CL551" s="95"/>
      <c r="CM551" s="95"/>
    </row>
    <row r="552" spans="1:91" s="98" customFormat="1" ht="15.6" x14ac:dyDescent="0.3">
      <c r="A552" s="263"/>
      <c r="B552" s="264"/>
      <c r="I552" s="261"/>
      <c r="J552" s="261"/>
      <c r="K552" s="261"/>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2"/>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c r="BD552" s="142"/>
      <c r="BE552" s="142"/>
      <c r="BF552" s="142"/>
      <c r="BG552" s="142"/>
      <c r="BH552" s="142"/>
      <c r="BI552" s="142"/>
      <c r="BJ552" s="142"/>
      <c r="BK552" s="189"/>
      <c r="BL552" s="262"/>
      <c r="BM552" s="562" t="s">
        <v>91</v>
      </c>
      <c r="BN552" s="562"/>
      <c r="BO552" s="286">
        <f>BH483</f>
        <v>0</v>
      </c>
      <c r="BP552" s="288">
        <f>BP483</f>
        <v>0</v>
      </c>
      <c r="BQ552" s="289">
        <f>BR483</f>
        <v>0</v>
      </c>
      <c r="BR552" s="287">
        <f>BO483</f>
        <v>0</v>
      </c>
      <c r="CG552" s="99"/>
      <c r="CH552" s="100"/>
      <c r="CI552" s="101"/>
      <c r="CJ552" s="99"/>
      <c r="CK552" s="99"/>
      <c r="CL552" s="99"/>
      <c r="CM552" s="99"/>
    </row>
    <row r="553" spans="1:91" s="94" customFormat="1" ht="15.6" x14ac:dyDescent="0.3">
      <c r="A553" s="260"/>
      <c r="B553" s="265"/>
      <c r="I553" s="261"/>
      <c r="J553" s="261"/>
      <c r="K553" s="261"/>
      <c r="L553" s="142"/>
      <c r="M553" s="142"/>
      <c r="N553" s="142"/>
      <c r="O553" s="142"/>
      <c r="P553" s="142"/>
      <c r="Q553" s="142"/>
      <c r="R553" s="142"/>
      <c r="S553" s="142"/>
      <c r="T553" s="142"/>
      <c r="U553" s="142"/>
      <c r="V553" s="142"/>
      <c r="W553" s="142"/>
      <c r="X553" s="142"/>
      <c r="Y553" s="142"/>
      <c r="Z553" s="142"/>
      <c r="AA553" s="142"/>
      <c r="AB553" s="142"/>
      <c r="AC553" s="142"/>
      <c r="AD553" s="142"/>
      <c r="AE553" s="142"/>
      <c r="AF553" s="142"/>
      <c r="AG553" s="142"/>
      <c r="AH553" s="142"/>
      <c r="AI553" s="142"/>
      <c r="AJ553" s="142"/>
      <c r="AK553" s="142"/>
      <c r="AL553" s="142"/>
      <c r="AM553" s="142"/>
      <c r="AN553" s="142"/>
      <c r="AO553" s="142"/>
      <c r="AP553" s="142"/>
      <c r="AQ553" s="142"/>
      <c r="AR553" s="142"/>
      <c r="AS553" s="142"/>
      <c r="AT553" s="142"/>
      <c r="AU553" s="142"/>
      <c r="AV553" s="142"/>
      <c r="AW553" s="142"/>
      <c r="AX553" s="142"/>
      <c r="AY553" s="142"/>
      <c r="AZ553" s="142"/>
      <c r="BA553" s="142"/>
      <c r="BB553" s="142"/>
      <c r="BC553" s="142"/>
      <c r="BD553" s="142"/>
      <c r="BE553" s="142"/>
      <c r="BF553" s="142"/>
      <c r="BG553" s="142"/>
      <c r="BH553" s="142"/>
      <c r="BI553" s="142"/>
      <c r="BJ553" s="142"/>
      <c r="BK553" s="189"/>
      <c r="BL553" s="262"/>
      <c r="BM553" s="562" t="s">
        <v>119</v>
      </c>
      <c r="BN553" s="562"/>
      <c r="BO553" s="286">
        <f>BH510</f>
        <v>0</v>
      </c>
      <c r="BP553" s="288">
        <f>BP510</f>
        <v>0</v>
      </c>
      <c r="BQ553" s="289">
        <f>BR510</f>
        <v>0</v>
      </c>
      <c r="BR553" s="287">
        <f>BO510</f>
        <v>0</v>
      </c>
      <c r="CG553" s="95"/>
      <c r="CH553" s="96"/>
      <c r="CI553" s="97"/>
      <c r="CJ553" s="95"/>
      <c r="CK553" s="95"/>
      <c r="CL553" s="95"/>
      <c r="CM553" s="95"/>
    </row>
    <row r="554" spans="1:91" s="98" customFormat="1" ht="15.6" x14ac:dyDescent="0.3">
      <c r="A554" s="263"/>
      <c r="B554" s="264"/>
      <c r="I554" s="261"/>
      <c r="J554" s="261"/>
      <c r="K554" s="261"/>
      <c r="L554" s="142"/>
      <c r="M554" s="142"/>
      <c r="N554" s="142"/>
      <c r="O554" s="142"/>
      <c r="P554" s="142"/>
      <c r="Q554" s="142"/>
      <c r="R554" s="142"/>
      <c r="S554" s="142"/>
      <c r="T554" s="142"/>
      <c r="U554" s="142"/>
      <c r="V554" s="142"/>
      <c r="W554" s="142"/>
      <c r="X554" s="142"/>
      <c r="Y554" s="142"/>
      <c r="Z554" s="142"/>
      <c r="AA554" s="142"/>
      <c r="AB554" s="142"/>
      <c r="AC554" s="142"/>
      <c r="AD554" s="142"/>
      <c r="AE554" s="142"/>
      <c r="AF554" s="142"/>
      <c r="AG554" s="142"/>
      <c r="AH554" s="142"/>
      <c r="AI554" s="142"/>
      <c r="AJ554" s="142"/>
      <c r="AK554" s="142"/>
      <c r="AL554" s="142"/>
      <c r="AM554" s="142"/>
      <c r="AN554" s="142"/>
      <c r="AO554" s="142"/>
      <c r="AP554" s="142"/>
      <c r="AQ554" s="142"/>
      <c r="AR554" s="142"/>
      <c r="AS554" s="142"/>
      <c r="AT554" s="142"/>
      <c r="AU554" s="142"/>
      <c r="AV554" s="142"/>
      <c r="AW554" s="142"/>
      <c r="AX554" s="142"/>
      <c r="AY554" s="142"/>
      <c r="AZ554" s="142"/>
      <c r="BA554" s="142"/>
      <c r="BB554" s="142"/>
      <c r="BC554" s="142"/>
      <c r="BD554" s="142"/>
      <c r="BE554" s="142"/>
      <c r="BF554" s="142"/>
      <c r="BG554" s="142"/>
      <c r="BH554" s="142"/>
      <c r="BI554" s="142"/>
      <c r="BJ554" s="142"/>
      <c r="BK554" s="189"/>
      <c r="BL554" s="262"/>
      <c r="BM554" s="562" t="s">
        <v>20</v>
      </c>
      <c r="BN554" s="562"/>
      <c r="BO554" s="286">
        <f>E540</f>
        <v>0</v>
      </c>
      <c r="BP554" s="288">
        <f>BP540</f>
        <v>0</v>
      </c>
      <c r="BQ554" s="289">
        <f>BR540</f>
        <v>0</v>
      </c>
      <c r="BR554" s="287">
        <f>BO540</f>
        <v>0</v>
      </c>
      <c r="CG554" s="99"/>
      <c r="CH554" s="100"/>
      <c r="CI554" s="101"/>
      <c r="CJ554" s="99"/>
      <c r="CK554" s="99"/>
      <c r="CL554" s="99"/>
      <c r="CM554" s="99"/>
    </row>
    <row r="555" spans="1:91" s="94" customFormat="1" ht="15.6" x14ac:dyDescent="0.3">
      <c r="A555" s="260"/>
      <c r="B555" s="259"/>
      <c r="I555" s="261"/>
      <c r="J555" s="261"/>
      <c r="K555" s="261"/>
      <c r="L555" s="142"/>
      <c r="M555" s="142"/>
      <c r="N555" s="142"/>
      <c r="O555" s="142"/>
      <c r="P555" s="142"/>
      <c r="Q555" s="142"/>
      <c r="R555" s="142"/>
      <c r="S555" s="142"/>
      <c r="T555" s="142"/>
      <c r="U555" s="142"/>
      <c r="V555" s="142"/>
      <c r="W555" s="142"/>
      <c r="X555" s="142"/>
      <c r="Y555" s="142"/>
      <c r="Z555" s="142"/>
      <c r="AA555" s="142"/>
      <c r="AB555" s="142"/>
      <c r="AC555" s="142"/>
      <c r="AD555" s="142"/>
      <c r="AE555" s="142"/>
      <c r="AF555" s="142"/>
      <c r="AG555" s="142"/>
      <c r="AH555" s="142"/>
      <c r="AI555" s="142"/>
      <c r="AJ555" s="142"/>
      <c r="AK555" s="142"/>
      <c r="AL555" s="142"/>
      <c r="AM555" s="142"/>
      <c r="AN555" s="142"/>
      <c r="AO555" s="142"/>
      <c r="AP555" s="142"/>
      <c r="AQ555" s="142"/>
      <c r="AR555" s="142"/>
      <c r="AS555" s="142"/>
      <c r="AT555" s="142"/>
      <c r="AU555" s="142"/>
      <c r="AV555" s="142"/>
      <c r="AW555" s="142"/>
      <c r="AX555" s="142"/>
      <c r="AY555" s="142"/>
      <c r="AZ555" s="142"/>
      <c r="BA555" s="142"/>
      <c r="BB555" s="142"/>
      <c r="BC555" s="142"/>
      <c r="BD555" s="142"/>
      <c r="BE555" s="142"/>
      <c r="BF555" s="142"/>
      <c r="BG555" s="142"/>
      <c r="BH555" s="142"/>
      <c r="BI555" s="142"/>
      <c r="BJ555" s="142"/>
      <c r="BK555" s="189"/>
      <c r="BL555" s="262"/>
      <c r="BM555" s="114"/>
      <c r="BN555" s="293"/>
      <c r="BO555" s="275"/>
      <c r="BP555" s="277"/>
      <c r="BQ555" s="261"/>
      <c r="BR555" s="276"/>
      <c r="CG555" s="95"/>
      <c r="CH555" s="96"/>
      <c r="CI555" s="97"/>
      <c r="CJ555" s="95"/>
      <c r="CK555" s="95"/>
      <c r="CL555" s="95"/>
      <c r="CM555" s="95"/>
    </row>
    <row r="556" spans="1:91" s="94" customFormat="1" ht="15.6" x14ac:dyDescent="0.3">
      <c r="A556" s="260"/>
      <c r="B556" s="266"/>
      <c r="I556" s="261"/>
      <c r="J556" s="261"/>
      <c r="K556" s="261"/>
      <c r="L556" s="142"/>
      <c r="M556" s="142"/>
      <c r="N556" s="142"/>
      <c r="O556" s="142"/>
      <c r="P556" s="142"/>
      <c r="Q556" s="142"/>
      <c r="R556" s="142"/>
      <c r="S556" s="142"/>
      <c r="T556" s="142"/>
      <c r="U556" s="142"/>
      <c r="V556" s="142"/>
      <c r="W556" s="142"/>
      <c r="X556" s="142"/>
      <c r="Y556" s="142"/>
      <c r="Z556" s="142"/>
      <c r="AA556" s="142"/>
      <c r="AB556" s="142"/>
      <c r="AC556" s="142"/>
      <c r="AD556" s="142"/>
      <c r="AE556" s="142"/>
      <c r="AF556" s="142"/>
      <c r="AG556" s="142"/>
      <c r="AH556" s="142"/>
      <c r="AI556" s="142"/>
      <c r="AJ556" s="142"/>
      <c r="AK556" s="142"/>
      <c r="AL556" s="142"/>
      <c r="AM556" s="142"/>
      <c r="AN556" s="142"/>
      <c r="AO556" s="142"/>
      <c r="AP556" s="142"/>
      <c r="AQ556" s="142"/>
      <c r="AR556" s="142"/>
      <c r="AS556" s="142"/>
      <c r="AT556" s="142"/>
      <c r="AU556" s="142"/>
      <c r="AV556" s="142"/>
      <c r="AW556" s="142"/>
      <c r="AX556" s="142"/>
      <c r="AY556" s="142"/>
      <c r="AZ556" s="142"/>
      <c r="BA556" s="142"/>
      <c r="BB556" s="142"/>
      <c r="BC556" s="142"/>
      <c r="BD556" s="142"/>
      <c r="BE556" s="142"/>
      <c r="BF556" s="142"/>
      <c r="BG556" s="142"/>
      <c r="BH556" s="142"/>
      <c r="BI556" s="142"/>
      <c r="BJ556" s="142"/>
      <c r="BK556" s="189"/>
      <c r="BL556" s="262"/>
      <c r="BM556" s="562" t="s">
        <v>71</v>
      </c>
      <c r="BN556" s="562"/>
      <c r="BO556" s="274">
        <f>BO547+BO548+SUM(BO552:BO554)</f>
        <v>0</v>
      </c>
      <c r="BP556" s="274">
        <f>BP547+BP548+SUM(BP552:BP554)</f>
        <v>0</v>
      </c>
      <c r="BQ556" s="274">
        <f>BQ547+BQ548+SUM(BQ552:BQ554)</f>
        <v>0</v>
      </c>
      <c r="BR556" s="274">
        <f>BR547+BR548+SUM(BR552:BR554)</f>
        <v>0</v>
      </c>
      <c r="CG556" s="95"/>
      <c r="CH556" s="96"/>
      <c r="CI556" s="97"/>
      <c r="CJ556" s="95"/>
      <c r="CK556" s="95"/>
      <c r="CL556" s="95"/>
      <c r="CM556" s="95"/>
    </row>
    <row r="557" spans="1:91" s="94" customFormat="1" ht="15.6" x14ac:dyDescent="0.3">
      <c r="A557" s="260"/>
      <c r="B557" s="266"/>
      <c r="I557" s="261"/>
      <c r="J557" s="261"/>
      <c r="K557" s="261"/>
      <c r="L557" s="142"/>
      <c r="M557" s="142"/>
      <c r="N557" s="142"/>
      <c r="O557" s="142"/>
      <c r="P557" s="142"/>
      <c r="Q557" s="142"/>
      <c r="R557" s="142"/>
      <c r="S557" s="142"/>
      <c r="T557" s="142"/>
      <c r="U557" s="142"/>
      <c r="V557" s="142"/>
      <c r="W557" s="142"/>
      <c r="X557" s="142"/>
      <c r="Y557" s="142"/>
      <c r="Z557" s="142"/>
      <c r="AA557" s="142"/>
      <c r="AB557" s="142"/>
      <c r="AC557" s="142"/>
      <c r="AD557" s="142"/>
      <c r="AE557" s="142"/>
      <c r="AF557" s="142"/>
      <c r="AG557" s="142"/>
      <c r="AH557" s="142"/>
      <c r="AI557" s="142"/>
      <c r="AJ557" s="142"/>
      <c r="AK557" s="142"/>
      <c r="AL557" s="142"/>
      <c r="AM557" s="142"/>
      <c r="AN557" s="142"/>
      <c r="AO557" s="142"/>
      <c r="AP557" s="142"/>
      <c r="AQ557" s="142"/>
      <c r="AR557" s="142"/>
      <c r="AS557" s="142"/>
      <c r="AT557" s="142"/>
      <c r="AU557" s="142"/>
      <c r="AV557" s="142"/>
      <c r="AW557" s="142"/>
      <c r="AX557" s="142"/>
      <c r="AY557" s="142"/>
      <c r="AZ557" s="142"/>
      <c r="BA557" s="142"/>
      <c r="BB557" s="142"/>
      <c r="BC557" s="142"/>
      <c r="BD557" s="142"/>
      <c r="BE557" s="142"/>
      <c r="BF557" s="142"/>
      <c r="BG557" s="142"/>
      <c r="BH557" s="142"/>
      <c r="BI557" s="142"/>
      <c r="BJ557" s="142"/>
      <c r="BK557" s="189"/>
      <c r="BL557" s="262"/>
      <c r="BM557" s="281"/>
      <c r="BS557" s="114"/>
      <c r="BT557" s="142"/>
      <c r="CG557" s="95"/>
      <c r="CH557" s="96"/>
      <c r="CI557" s="97"/>
      <c r="CJ557" s="95"/>
      <c r="CK557" s="95"/>
      <c r="CL557" s="95"/>
      <c r="CM557" s="95"/>
    </row>
    <row r="558" spans="1:91" s="94" customFormat="1" ht="15.6" x14ac:dyDescent="0.3">
      <c r="A558" s="260"/>
      <c r="B558" s="267"/>
      <c r="I558" s="261"/>
      <c r="J558" s="261"/>
      <c r="K558" s="261"/>
      <c r="L558" s="142"/>
      <c r="M558" s="142"/>
      <c r="N558" s="142"/>
      <c r="O558" s="142"/>
      <c r="P558" s="142"/>
      <c r="Q558" s="142"/>
      <c r="R558" s="142"/>
      <c r="S558" s="142"/>
      <c r="T558" s="142"/>
      <c r="U558" s="142"/>
      <c r="V558" s="142"/>
      <c r="W558" s="142"/>
      <c r="X558" s="142"/>
      <c r="Y558" s="142"/>
      <c r="Z558" s="142"/>
      <c r="AA558" s="142"/>
      <c r="AB558" s="142"/>
      <c r="AC558" s="142"/>
      <c r="AD558" s="142"/>
      <c r="AE558" s="142"/>
      <c r="AF558" s="142"/>
      <c r="AG558" s="142"/>
      <c r="AH558" s="142"/>
      <c r="AI558" s="142"/>
      <c r="AJ558" s="142"/>
      <c r="AK558" s="142"/>
      <c r="AL558" s="142"/>
      <c r="AM558" s="142"/>
      <c r="AN558" s="142"/>
      <c r="AO558" s="142"/>
      <c r="AP558" s="142"/>
      <c r="AQ558" s="142"/>
      <c r="AR558" s="142"/>
      <c r="AS558" s="142"/>
      <c r="AT558" s="142"/>
      <c r="AU558" s="142"/>
      <c r="AV558" s="142"/>
      <c r="AW558" s="142"/>
      <c r="AX558" s="142"/>
      <c r="AY558" s="142"/>
      <c r="AZ558" s="142"/>
      <c r="BA558" s="142"/>
      <c r="BB558" s="142"/>
      <c r="BC558" s="142"/>
      <c r="BD558" s="142"/>
      <c r="BE558" s="142"/>
      <c r="BF558" s="142"/>
      <c r="BG558" s="142"/>
      <c r="BH558" s="142"/>
      <c r="BI558" s="142"/>
      <c r="BJ558" s="142"/>
      <c r="BK558" s="142"/>
      <c r="BL558" s="262"/>
      <c r="BM558" s="281"/>
      <c r="BS558" s="114"/>
      <c r="BT558" s="142"/>
      <c r="CG558" s="95"/>
      <c r="CH558" s="96"/>
      <c r="CI558" s="97"/>
      <c r="CJ558" s="95"/>
      <c r="CK558" s="95"/>
      <c r="CL558" s="95"/>
      <c r="CM558" s="95"/>
    </row>
    <row r="559" spans="1:91" s="94" customFormat="1" ht="16.5" customHeight="1" x14ac:dyDescent="0.3">
      <c r="A559" s="260"/>
      <c r="B559" s="267"/>
      <c r="I559" s="261"/>
      <c r="J559" s="261"/>
      <c r="K559" s="261"/>
      <c r="L559" s="142"/>
      <c r="M559" s="142"/>
      <c r="N559" s="142"/>
      <c r="O559" s="142"/>
      <c r="P559" s="142"/>
      <c r="Q559" s="142"/>
      <c r="R559" s="142"/>
      <c r="S559" s="142"/>
      <c r="T559" s="142"/>
      <c r="U559" s="142"/>
      <c r="V559" s="142"/>
      <c r="W559" s="142"/>
      <c r="X559" s="142"/>
      <c r="Y559" s="142"/>
      <c r="Z559" s="142"/>
      <c r="AA559" s="142"/>
      <c r="AB559" s="142"/>
      <c r="AC559" s="142"/>
      <c r="AD559" s="142"/>
      <c r="AE559" s="142"/>
      <c r="AF559" s="142"/>
      <c r="AG559" s="142"/>
      <c r="AH559" s="142"/>
      <c r="AI559" s="142"/>
      <c r="AJ559" s="142"/>
      <c r="AK559" s="142"/>
      <c r="AL559" s="142"/>
      <c r="AM559" s="142"/>
      <c r="AN559" s="142"/>
      <c r="AO559" s="142"/>
      <c r="AP559" s="142"/>
      <c r="AQ559" s="142"/>
      <c r="AR559" s="142"/>
      <c r="AS559" s="142"/>
      <c r="AT559" s="142"/>
      <c r="AU559" s="142"/>
      <c r="AV559" s="142"/>
      <c r="AW559" s="142"/>
      <c r="AX559" s="142"/>
      <c r="AY559" s="142"/>
      <c r="AZ559" s="142"/>
      <c r="BA559" s="142"/>
      <c r="BB559" s="142"/>
      <c r="BC559" s="142"/>
      <c r="BD559" s="142"/>
      <c r="BE559" s="142"/>
      <c r="BF559" s="142"/>
      <c r="BG559" s="142"/>
      <c r="BH559" s="142"/>
      <c r="BI559" s="142"/>
      <c r="BJ559" s="142"/>
      <c r="BK559" s="142"/>
      <c r="BL559" s="262"/>
      <c r="BM559" s="142"/>
      <c r="BN559" s="142"/>
      <c r="BO559" s="142"/>
      <c r="BP559" s="93"/>
      <c r="BQ559" s="93"/>
      <c r="BR559" s="92"/>
      <c r="BS559" s="114"/>
      <c r="BT559" s="142"/>
      <c r="CG559" s="95"/>
      <c r="CH559" s="102"/>
      <c r="CI559" s="102"/>
      <c r="CJ559" s="95"/>
      <c r="CK559" s="95"/>
      <c r="CL559" s="95"/>
      <c r="CM559" s="95"/>
    </row>
    <row r="560" spans="1:91" s="65" customFormat="1" ht="11.1" customHeight="1" x14ac:dyDescent="0.3">
      <c r="A560" s="268"/>
      <c r="B560" s="269"/>
      <c r="C560" s="270"/>
      <c r="D560" s="270"/>
      <c r="E560" s="271"/>
      <c r="F560" s="270"/>
      <c r="G560" s="27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42"/>
      <c r="AF560" s="142"/>
      <c r="AG560" s="142"/>
      <c r="AH560" s="142"/>
      <c r="AI560" s="142"/>
      <c r="AJ560" s="142"/>
      <c r="AK560" s="142"/>
      <c r="AL560" s="142"/>
      <c r="AM560" s="142"/>
      <c r="AN560" s="142"/>
      <c r="AO560" s="142"/>
      <c r="AP560" s="142"/>
      <c r="AQ560" s="142"/>
      <c r="AR560" s="142"/>
      <c r="AS560" s="142"/>
      <c r="AT560" s="142"/>
      <c r="AU560" s="142"/>
      <c r="AV560" s="142"/>
      <c r="AW560" s="142"/>
      <c r="AX560" s="142"/>
      <c r="AY560" s="142"/>
      <c r="AZ560" s="142"/>
      <c r="BA560" s="142"/>
      <c r="BB560" s="142"/>
      <c r="BC560" s="142"/>
      <c r="BD560" s="142"/>
      <c r="BE560" s="142"/>
      <c r="BF560" s="142"/>
      <c r="BG560" s="142"/>
      <c r="BH560" s="142"/>
      <c r="BI560" s="142"/>
      <c r="BJ560" s="142"/>
      <c r="BK560" s="142"/>
      <c r="BL560" s="262"/>
      <c r="BM560" s="142"/>
      <c r="BN560" s="142"/>
      <c r="BO560" s="142"/>
      <c r="BP560" s="22"/>
      <c r="BQ560" s="22"/>
      <c r="BR560" s="29"/>
      <c r="BS560" s="115"/>
      <c r="BT560" s="142"/>
      <c r="CA560" s="11"/>
      <c r="CB560" s="11"/>
      <c r="CC560" s="11"/>
      <c r="CD560" s="14"/>
      <c r="CE560" s="14"/>
      <c r="CF560" s="14"/>
      <c r="CG560" s="14"/>
      <c r="CH560" s="13"/>
      <c r="CI560" s="13"/>
      <c r="CJ560" s="13"/>
      <c r="CK560" s="13"/>
      <c r="CL560" s="13"/>
      <c r="CM560" s="11"/>
    </row>
    <row r="561" spans="2:80" x14ac:dyDescent="0.25">
      <c r="B561" s="91"/>
      <c r="C561" s="133"/>
      <c r="D561" s="133"/>
      <c r="E561" s="139"/>
      <c r="F561" s="139"/>
      <c r="G561" s="139"/>
      <c r="H561" s="139"/>
      <c r="I561" s="139"/>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1"/>
      <c r="AU561" s="131"/>
      <c r="AV561" s="131"/>
      <c r="AW561" s="131"/>
      <c r="AX561" s="131"/>
      <c r="AY561" s="131"/>
      <c r="AZ561" s="131"/>
      <c r="BA561" s="131"/>
      <c r="BB561" s="131"/>
      <c r="BC561" s="131"/>
      <c r="BD561" s="131"/>
      <c r="BE561" s="131"/>
      <c r="BF561" s="131"/>
      <c r="BG561" s="132"/>
      <c r="BH561" s="132"/>
      <c r="BI561" s="132"/>
      <c r="BJ561" s="132"/>
      <c r="BK561" s="132"/>
      <c r="BL561" s="133"/>
      <c r="BM561" s="131"/>
      <c r="BT561" s="132"/>
    </row>
    <row r="562" spans="2:80" x14ac:dyDescent="0.25">
      <c r="B562" s="132"/>
      <c r="C562" s="133"/>
      <c r="D562" s="133"/>
      <c r="E562" s="139"/>
      <c r="F562" s="139"/>
      <c r="G562" s="139"/>
      <c r="H562" s="139"/>
      <c r="I562" s="139"/>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1"/>
      <c r="AU562" s="131"/>
      <c r="AV562" s="131"/>
      <c r="AW562" s="131"/>
      <c r="AX562" s="131"/>
      <c r="AY562" s="131"/>
      <c r="AZ562" s="131"/>
      <c r="BA562" s="131"/>
      <c r="BB562" s="131"/>
      <c r="BC562" s="131"/>
      <c r="BD562" s="131"/>
      <c r="BE562" s="131"/>
      <c r="BF562" s="131"/>
      <c r="BG562" s="132"/>
      <c r="BH562" s="132"/>
      <c r="BI562" s="132"/>
      <c r="BJ562" s="132"/>
      <c r="BK562" s="132"/>
      <c r="BL562" s="133"/>
      <c r="BM562" s="131"/>
      <c r="BT562" s="132"/>
    </row>
    <row r="563" spans="2:80" ht="14.4" x14ac:dyDescent="0.3">
      <c r="C563" s="1"/>
      <c r="BT563" s="104"/>
      <c r="BU563" s="104"/>
      <c r="BV563" s="104"/>
      <c r="BW563" s="104"/>
      <c r="BX563" s="104"/>
      <c r="BY563" s="104"/>
      <c r="BZ563" s="104"/>
      <c r="CA563" s="104"/>
      <c r="CB563" s="104"/>
    </row>
    <row r="564" spans="2:80" ht="14.4" x14ac:dyDescent="0.3">
      <c r="BT564" s="104"/>
      <c r="BU564" s="104"/>
      <c r="BV564" s="104"/>
      <c r="BW564" s="104"/>
      <c r="BX564" s="104"/>
      <c r="BY564" s="104"/>
      <c r="BZ564" s="104"/>
      <c r="CA564" s="104"/>
      <c r="CB564" s="104"/>
    </row>
    <row r="565" spans="2:80" ht="14.4" x14ac:dyDescent="0.3">
      <c r="BT565" s="104"/>
      <c r="BU565" s="104"/>
      <c r="BV565" s="104"/>
      <c r="BW565" s="104"/>
      <c r="BX565" s="104"/>
      <c r="BY565" s="104"/>
      <c r="BZ565" s="104"/>
      <c r="CA565" s="104"/>
      <c r="CB565" s="104"/>
    </row>
    <row r="566" spans="2:80" ht="14.4" x14ac:dyDescent="0.3">
      <c r="BT566" s="104"/>
      <c r="BU566" s="104"/>
      <c r="BV566" s="104"/>
      <c r="BW566" s="104"/>
      <c r="BX566" s="104"/>
      <c r="BY566" s="104"/>
      <c r="BZ566" s="104"/>
      <c r="CA566" s="104"/>
      <c r="CB566" s="104"/>
    </row>
    <row r="567" spans="2:80" ht="14.4" x14ac:dyDescent="0.3">
      <c r="BT567" s="104"/>
      <c r="BU567" s="104"/>
      <c r="BV567" s="104"/>
      <c r="BW567" s="104"/>
      <c r="BX567" s="104"/>
      <c r="BY567" s="104"/>
      <c r="BZ567" s="104"/>
      <c r="CA567" s="104"/>
      <c r="CB567" s="104"/>
    </row>
    <row r="568" spans="2:80" ht="14.4" x14ac:dyDescent="0.3">
      <c r="BT568" s="104"/>
      <c r="BU568" s="104"/>
      <c r="BV568" s="104"/>
      <c r="BW568" s="104"/>
      <c r="BX568" s="104"/>
      <c r="BY568" s="104"/>
      <c r="BZ568" s="104"/>
      <c r="CA568" s="104"/>
      <c r="CB568" s="104"/>
    </row>
    <row r="569" spans="2:80" ht="14.4" x14ac:dyDescent="0.3">
      <c r="BT569" s="104"/>
      <c r="BU569" s="104"/>
      <c r="BV569" s="104"/>
      <c r="BW569" s="104"/>
      <c r="BX569" s="104"/>
      <c r="BY569" s="104"/>
      <c r="BZ569" s="104"/>
      <c r="CA569" s="104"/>
      <c r="CB569" s="104"/>
    </row>
    <row r="570" spans="2:80" ht="14.4" x14ac:dyDescent="0.3">
      <c r="BT570" s="104"/>
      <c r="BU570" s="104"/>
      <c r="BV570" s="104"/>
      <c r="BW570" s="104"/>
      <c r="BX570" s="104"/>
      <c r="BY570" s="104"/>
      <c r="BZ570" s="104"/>
      <c r="CA570" s="104"/>
      <c r="CB570" s="104"/>
    </row>
    <row r="571" spans="2:80" ht="14.4" x14ac:dyDescent="0.3">
      <c r="BT571" s="104"/>
      <c r="BU571" s="104"/>
      <c r="BV571" s="104"/>
      <c r="BW571" s="104"/>
      <c r="BX571" s="104"/>
      <c r="BY571" s="104"/>
      <c r="BZ571" s="104"/>
      <c r="CA571" s="104"/>
      <c r="CB571" s="104"/>
    </row>
    <row r="572" spans="2:80" ht="14.4" x14ac:dyDescent="0.3">
      <c r="BT572" s="104"/>
      <c r="BU572" s="104"/>
      <c r="BV572" s="104"/>
      <c r="BW572" s="104"/>
      <c r="BX572" s="104"/>
      <c r="BY572" s="104"/>
      <c r="BZ572" s="104"/>
      <c r="CA572" s="104"/>
      <c r="CB572" s="104"/>
    </row>
    <row r="573" spans="2:80" ht="14.4" x14ac:dyDescent="0.3">
      <c r="BT573" s="104"/>
      <c r="BU573" s="104"/>
      <c r="BV573" s="104"/>
      <c r="BW573" s="104"/>
      <c r="BX573" s="104"/>
      <c r="BY573" s="104"/>
      <c r="BZ573" s="104"/>
      <c r="CA573" s="104"/>
      <c r="CB573" s="104"/>
    </row>
    <row r="574" spans="2:80" ht="14.4" x14ac:dyDescent="0.3">
      <c r="BT574" s="104"/>
      <c r="BU574" s="104"/>
      <c r="BV574" s="104"/>
      <c r="BW574" s="104"/>
      <c r="BX574" s="104"/>
      <c r="BY574" s="104"/>
      <c r="BZ574" s="104"/>
      <c r="CA574" s="104"/>
      <c r="CB574" s="104"/>
    </row>
    <row r="575" spans="2:80" ht="14.4" x14ac:dyDescent="0.3">
      <c r="BT575" s="104"/>
      <c r="BU575" s="104"/>
      <c r="BV575" s="104"/>
      <c r="BW575" s="104"/>
      <c r="BX575" s="104"/>
      <c r="BY575" s="104"/>
      <c r="BZ575" s="104"/>
      <c r="CA575" s="104"/>
      <c r="CB575" s="104"/>
    </row>
    <row r="576" spans="2:80" ht="14.4" x14ac:dyDescent="0.3">
      <c r="BT576" s="104"/>
      <c r="BU576" s="104"/>
      <c r="BV576" s="104"/>
      <c r="BW576" s="104"/>
      <c r="BX576" s="104"/>
      <c r="BY576" s="104"/>
      <c r="BZ576" s="104"/>
      <c r="CA576" s="104"/>
      <c r="CB576" s="104"/>
    </row>
    <row r="577" spans="72:80" ht="14.4" x14ac:dyDescent="0.3">
      <c r="BT577" s="104"/>
      <c r="BU577" s="104"/>
      <c r="BV577" s="104"/>
      <c r="BW577" s="104"/>
      <c r="BX577" s="104"/>
      <c r="BY577" s="104"/>
      <c r="BZ577" s="104"/>
      <c r="CA577" s="104"/>
      <c r="CB577" s="104"/>
    </row>
    <row r="578" spans="72:80" ht="14.4" x14ac:dyDescent="0.3">
      <c r="BT578" s="104"/>
      <c r="BU578" s="104"/>
      <c r="BV578" s="104"/>
      <c r="BW578" s="104"/>
      <c r="BX578" s="104"/>
      <c r="BY578" s="104"/>
      <c r="BZ578" s="104"/>
      <c r="CA578" s="104"/>
      <c r="CB578" s="104"/>
    </row>
    <row r="771" spans="1:96" s="71" customFormat="1" x14ac:dyDescent="0.25">
      <c r="A771" s="130"/>
      <c r="B771" s="2"/>
      <c r="C771" s="2"/>
      <c r="D771" s="2"/>
      <c r="BD771" s="71">
        <v>30</v>
      </c>
      <c r="BG771" s="2"/>
      <c r="BH771" s="2"/>
      <c r="BI771" s="2"/>
      <c r="BJ771" s="2"/>
      <c r="BK771" s="2"/>
      <c r="BL771" s="273"/>
      <c r="BO771" s="2"/>
      <c r="BP771" s="17"/>
      <c r="BQ771" s="17"/>
      <c r="BR771" s="25"/>
      <c r="BS771" s="111"/>
      <c r="BT771" s="2"/>
      <c r="BU771" s="6"/>
      <c r="BV771" s="2"/>
      <c r="BW771" s="2"/>
      <c r="BX771" s="2"/>
      <c r="BY771" s="2"/>
      <c r="BZ771" s="2"/>
      <c r="CA771" s="2"/>
      <c r="CB771" s="2"/>
      <c r="CC771" s="2"/>
      <c r="CD771" s="2"/>
      <c r="CE771" s="2"/>
      <c r="CF771" s="2"/>
      <c r="CG771" s="2"/>
      <c r="CH771" s="2"/>
      <c r="CI771" s="2"/>
      <c r="CJ771" s="2"/>
      <c r="CK771" s="2"/>
      <c r="CL771" s="2"/>
      <c r="CM771" s="2"/>
      <c r="CN771" s="2"/>
      <c r="CO771" s="2"/>
      <c r="CP771" s="2"/>
      <c r="CQ771" s="2"/>
      <c r="CR771" s="2"/>
    </row>
    <row r="772" spans="1:96" s="71" customFormat="1" x14ac:dyDescent="0.25">
      <c r="A772" s="130"/>
      <c r="B772" s="2"/>
      <c r="C772" s="2"/>
      <c r="D772" s="2"/>
      <c r="BD772" s="71">
        <v>15</v>
      </c>
      <c r="BG772" s="2"/>
      <c r="BH772" s="2"/>
      <c r="BI772" s="2"/>
      <c r="BJ772" s="2"/>
      <c r="BK772" s="2"/>
      <c r="BL772" s="273"/>
      <c r="BO772" s="2"/>
      <c r="BP772" s="17"/>
      <c r="BQ772" s="17"/>
      <c r="BR772" s="25"/>
      <c r="BS772" s="111"/>
      <c r="BT772" s="2"/>
      <c r="BU772" s="6"/>
      <c r="BV772" s="2"/>
      <c r="BW772" s="2"/>
      <c r="BX772" s="2"/>
      <c r="BY772" s="2"/>
      <c r="BZ772" s="2"/>
      <c r="CA772" s="2"/>
      <c r="CB772" s="2"/>
      <c r="CC772" s="2"/>
      <c r="CD772" s="2"/>
      <c r="CE772" s="2"/>
      <c r="CF772" s="2"/>
      <c r="CG772" s="2"/>
      <c r="CH772" s="2"/>
      <c r="CI772" s="2"/>
      <c r="CJ772" s="2"/>
      <c r="CK772" s="2"/>
      <c r="CL772" s="2"/>
      <c r="CM772" s="2"/>
      <c r="CN772" s="2"/>
      <c r="CO772" s="2"/>
      <c r="CP772" s="2"/>
      <c r="CQ772" s="2"/>
      <c r="CR772" s="2"/>
    </row>
    <row r="774" spans="1:96" s="71" customFormat="1" x14ac:dyDescent="0.25">
      <c r="A774" s="130"/>
      <c r="B774" s="2"/>
      <c r="C774" s="2"/>
      <c r="D774" s="2"/>
      <c r="BD774" s="71">
        <v>4</v>
      </c>
      <c r="BG774" s="2"/>
      <c r="BH774" s="2"/>
      <c r="BI774" s="2"/>
      <c r="BJ774" s="2"/>
      <c r="BK774" s="2"/>
      <c r="BL774" s="273"/>
      <c r="BO774" s="2"/>
      <c r="BP774" s="17"/>
      <c r="BQ774" s="17"/>
      <c r="BR774" s="25"/>
      <c r="BS774" s="111"/>
      <c r="BT774" s="2"/>
      <c r="BU774" s="6"/>
      <c r="BV774" s="2"/>
      <c r="BW774" s="2"/>
      <c r="BX774" s="2"/>
      <c r="BY774" s="2"/>
      <c r="BZ774" s="2"/>
      <c r="CA774" s="2"/>
      <c r="CB774" s="2"/>
      <c r="CC774" s="2"/>
      <c r="CD774" s="2"/>
      <c r="CE774" s="2"/>
      <c r="CF774" s="2"/>
      <c r="CG774" s="2"/>
      <c r="CH774" s="2"/>
      <c r="CI774" s="2"/>
      <c r="CJ774" s="2"/>
      <c r="CK774" s="2"/>
      <c r="CL774" s="2"/>
      <c r="CM774" s="2"/>
      <c r="CN774" s="2"/>
      <c r="CO774" s="2"/>
      <c r="CP774" s="2"/>
      <c r="CQ774" s="2"/>
      <c r="CR774" s="2"/>
    </row>
    <row r="778" spans="1:96" s="71" customFormat="1" x14ac:dyDescent="0.25">
      <c r="A778" s="130"/>
      <c r="B778" s="2"/>
      <c r="C778" s="2"/>
      <c r="D778" s="2"/>
      <c r="BD778" s="71" t="s">
        <v>63</v>
      </c>
      <c r="BG778" s="2"/>
      <c r="BH778" s="2"/>
      <c r="BI778" s="2"/>
      <c r="BJ778" s="2"/>
      <c r="BK778" s="2"/>
      <c r="BL778" s="273"/>
      <c r="BO778" s="2"/>
      <c r="BP778" s="17"/>
      <c r="BQ778" s="17"/>
      <c r="BR778" s="25"/>
      <c r="BS778" s="111"/>
      <c r="BT778" s="2"/>
      <c r="BU778" s="6"/>
      <c r="BV778" s="2"/>
      <c r="BW778" s="2"/>
      <c r="BX778" s="2"/>
      <c r="BY778" s="2"/>
      <c r="BZ778" s="2"/>
      <c r="CA778" s="2"/>
      <c r="CB778" s="2"/>
      <c r="CC778" s="2"/>
      <c r="CD778" s="2"/>
      <c r="CE778" s="2"/>
      <c r="CF778" s="2"/>
      <c r="CG778" s="2"/>
      <c r="CH778" s="2"/>
      <c r="CI778" s="2"/>
      <c r="CJ778" s="2"/>
      <c r="CK778" s="2"/>
      <c r="CL778" s="2"/>
      <c r="CM778" s="2"/>
      <c r="CN778" s="2"/>
      <c r="CO778" s="2"/>
      <c r="CP778" s="2"/>
      <c r="CQ778" s="2"/>
      <c r="CR778" s="2"/>
    </row>
    <row r="780" spans="1:96" s="71" customFormat="1" x14ac:dyDescent="0.25">
      <c r="A780" s="130"/>
      <c r="B780" s="2"/>
      <c r="C780" s="2"/>
      <c r="D780" s="2"/>
      <c r="BD780" s="71">
        <v>4</v>
      </c>
      <c r="BG780" s="2"/>
      <c r="BH780" s="2"/>
      <c r="BI780" s="2"/>
      <c r="BJ780" s="2"/>
      <c r="BK780" s="2"/>
      <c r="BL780" s="273"/>
      <c r="BO780" s="2"/>
      <c r="BP780" s="17"/>
      <c r="BQ780" s="17"/>
      <c r="BR780" s="25"/>
      <c r="BS780" s="111"/>
      <c r="BT780" s="2"/>
      <c r="BU780" s="6"/>
      <c r="BV780" s="2"/>
      <c r="BW780" s="2"/>
      <c r="BX780" s="2"/>
      <c r="BY780" s="2"/>
      <c r="BZ780" s="2"/>
      <c r="CA780" s="2"/>
      <c r="CB780" s="2"/>
      <c r="CC780" s="2"/>
      <c r="CD780" s="2"/>
      <c r="CE780" s="2"/>
      <c r="CF780" s="2"/>
      <c r="CG780" s="2"/>
      <c r="CH780" s="2"/>
      <c r="CI780" s="2"/>
      <c r="CJ780" s="2"/>
      <c r="CK780" s="2"/>
      <c r="CL780" s="2"/>
      <c r="CM780" s="2"/>
      <c r="CN780" s="2"/>
      <c r="CO780" s="2"/>
      <c r="CP780" s="2"/>
      <c r="CQ780" s="2"/>
      <c r="CR780" s="2"/>
    </row>
    <row r="799" spans="1:96" s="71" customFormat="1" x14ac:dyDescent="0.25">
      <c r="A799" s="130"/>
      <c r="B799" s="2"/>
      <c r="C799" s="2"/>
      <c r="D799" s="2"/>
      <c r="BD799" s="71">
        <v>4</v>
      </c>
      <c r="BG799" s="2"/>
      <c r="BH799" s="2"/>
      <c r="BI799" s="2"/>
      <c r="BJ799" s="2"/>
      <c r="BK799" s="2"/>
      <c r="BL799" s="273"/>
      <c r="BO799" s="2"/>
      <c r="BP799" s="17"/>
      <c r="BQ799" s="17"/>
      <c r="BR799" s="25"/>
      <c r="BS799" s="111"/>
      <c r="BT799" s="2"/>
      <c r="BU799" s="6"/>
      <c r="BV799" s="2"/>
      <c r="BW799" s="2"/>
      <c r="BX799" s="2"/>
      <c r="BY799" s="2"/>
      <c r="BZ799" s="2"/>
      <c r="CA799" s="2"/>
      <c r="CB799" s="2"/>
      <c r="CC799" s="2"/>
      <c r="CD799" s="2"/>
      <c r="CE799" s="2"/>
      <c r="CF799" s="2"/>
      <c r="CG799" s="2"/>
      <c r="CH799" s="2"/>
      <c r="CI799" s="2"/>
      <c r="CJ799" s="2"/>
      <c r="CK799" s="2"/>
      <c r="CL799" s="2"/>
      <c r="CM799" s="2"/>
      <c r="CN799" s="2"/>
      <c r="CO799" s="2"/>
      <c r="CP799" s="2"/>
      <c r="CQ799" s="2"/>
      <c r="CR799" s="2"/>
    </row>
    <row r="802" spans="1:96" s="71" customFormat="1" x14ac:dyDescent="0.25">
      <c r="A802" s="130"/>
      <c r="B802" s="2"/>
      <c r="C802" s="2"/>
      <c r="D802" s="2"/>
      <c r="BD802" s="71">
        <v>0</v>
      </c>
      <c r="BG802" s="2"/>
      <c r="BH802" s="2"/>
      <c r="BI802" s="2"/>
      <c r="BJ802" s="2"/>
      <c r="BK802" s="2"/>
      <c r="BL802" s="273"/>
      <c r="BO802" s="2"/>
      <c r="BP802" s="17"/>
      <c r="BQ802" s="17"/>
      <c r="BR802" s="25"/>
      <c r="BS802" s="111"/>
      <c r="BT802" s="2"/>
      <c r="BU802" s="6"/>
      <c r="BV802" s="2"/>
      <c r="BW802" s="2"/>
      <c r="BX802" s="2"/>
      <c r="BY802" s="2"/>
      <c r="BZ802" s="2"/>
      <c r="CA802" s="2"/>
      <c r="CB802" s="2"/>
      <c r="CC802" s="2"/>
      <c r="CD802" s="2"/>
      <c r="CE802" s="2"/>
      <c r="CF802" s="2"/>
      <c r="CG802" s="2"/>
      <c r="CH802" s="2"/>
      <c r="CI802" s="2"/>
      <c r="CJ802" s="2"/>
      <c r="CK802" s="2"/>
      <c r="CL802" s="2"/>
      <c r="CM802" s="2"/>
      <c r="CN802" s="2"/>
      <c r="CO802" s="2"/>
      <c r="CP802" s="2"/>
      <c r="CQ802" s="2"/>
      <c r="CR802" s="2"/>
    </row>
    <row r="805" spans="1:96" s="71" customFormat="1" x14ac:dyDescent="0.25">
      <c r="A805" s="130"/>
      <c r="B805" s="2"/>
      <c r="C805" s="2"/>
      <c r="D805" s="2"/>
      <c r="BD805" s="71" t="s">
        <v>63</v>
      </c>
      <c r="BG805" s="2"/>
      <c r="BH805" s="2"/>
      <c r="BI805" s="2"/>
      <c r="BJ805" s="2"/>
      <c r="BK805" s="2"/>
      <c r="BL805" s="273"/>
      <c r="BO805" s="2"/>
      <c r="BP805" s="17"/>
      <c r="BQ805" s="17"/>
      <c r="BR805" s="25"/>
      <c r="BS805" s="111"/>
      <c r="BT805" s="2"/>
      <c r="BU805" s="6"/>
      <c r="BV805" s="2"/>
      <c r="BW805" s="2"/>
      <c r="BX805" s="2"/>
      <c r="BY805" s="2"/>
      <c r="BZ805" s="2"/>
      <c r="CA805" s="2"/>
      <c r="CB805" s="2"/>
      <c r="CC805" s="2"/>
      <c r="CD805" s="2"/>
      <c r="CE805" s="2"/>
      <c r="CF805" s="2"/>
      <c r="CG805" s="2"/>
      <c r="CH805" s="2"/>
      <c r="CI805" s="2"/>
      <c r="CJ805" s="2"/>
      <c r="CK805" s="2"/>
      <c r="CL805" s="2"/>
      <c r="CM805" s="2"/>
      <c r="CN805" s="2"/>
      <c r="CO805" s="2"/>
      <c r="CP805" s="2"/>
      <c r="CQ805" s="2"/>
      <c r="CR805" s="2"/>
    </row>
    <row r="834" spans="1:96" s="71" customFormat="1" x14ac:dyDescent="0.25">
      <c r="A834" s="130"/>
      <c r="B834" s="2"/>
      <c r="C834" s="2"/>
      <c r="D834" s="2"/>
      <c r="BD834" s="71">
        <v>0</v>
      </c>
      <c r="BG834" s="2"/>
      <c r="BH834" s="2"/>
      <c r="BI834" s="2"/>
      <c r="BJ834" s="2"/>
      <c r="BK834" s="2"/>
      <c r="BL834" s="273"/>
      <c r="BO834" s="2"/>
      <c r="BP834" s="17"/>
      <c r="BQ834" s="17"/>
      <c r="BR834" s="25"/>
      <c r="BS834" s="111"/>
      <c r="BT834" s="2"/>
      <c r="BU834" s="6"/>
      <c r="BV834" s="2"/>
      <c r="BW834" s="2"/>
      <c r="BX834" s="2"/>
      <c r="BY834" s="2"/>
      <c r="BZ834" s="2"/>
      <c r="CA834" s="2"/>
      <c r="CB834" s="2"/>
      <c r="CC834" s="2"/>
      <c r="CD834" s="2"/>
      <c r="CE834" s="2"/>
      <c r="CF834" s="2"/>
      <c r="CG834" s="2"/>
      <c r="CH834" s="2"/>
      <c r="CI834" s="2"/>
      <c r="CJ834" s="2"/>
      <c r="CK834" s="2"/>
      <c r="CL834" s="2"/>
      <c r="CM834" s="2"/>
      <c r="CN834" s="2"/>
      <c r="CO834" s="2"/>
      <c r="CP834" s="2"/>
      <c r="CQ834" s="2"/>
      <c r="CR834" s="2"/>
    </row>
  </sheetData>
  <sheetProtection formatCells="0" formatColumns="0" formatRows="0" insertColumns="0" insertRows="0" autoFilter="0"/>
  <mergeCells count="400">
    <mergeCell ref="B512:O512"/>
    <mergeCell ref="B13:C13"/>
    <mergeCell ref="B14:C14"/>
    <mergeCell ref="B15:C15"/>
    <mergeCell ref="B16:C16"/>
    <mergeCell ref="B17:C17"/>
    <mergeCell ref="B18:C18"/>
    <mergeCell ref="B1:E1"/>
    <mergeCell ref="B2:E2"/>
    <mergeCell ref="B9:C9"/>
    <mergeCell ref="B10:C10"/>
    <mergeCell ref="B11:C11"/>
    <mergeCell ref="B12:C12"/>
    <mergeCell ref="B25:C25"/>
    <mergeCell ref="B26:C26"/>
    <mergeCell ref="B27:C27"/>
    <mergeCell ref="B28:C28"/>
    <mergeCell ref="B29:C29"/>
    <mergeCell ref="B30:C30"/>
    <mergeCell ref="B19:C19"/>
    <mergeCell ref="B20:C20"/>
    <mergeCell ref="B21:C21"/>
    <mergeCell ref="B22:C22"/>
    <mergeCell ref="B23:C23"/>
    <mergeCell ref="B24:C24"/>
    <mergeCell ref="B37:C37"/>
    <mergeCell ref="B38:C38"/>
    <mergeCell ref="B39:C39"/>
    <mergeCell ref="B40:C40"/>
    <mergeCell ref="B41:C41"/>
    <mergeCell ref="B42:C42"/>
    <mergeCell ref="B31:C31"/>
    <mergeCell ref="B32:C32"/>
    <mergeCell ref="B33:C33"/>
    <mergeCell ref="B34:C34"/>
    <mergeCell ref="B35:C35"/>
    <mergeCell ref="B36:C36"/>
    <mergeCell ref="B49:C49"/>
    <mergeCell ref="B50:C50"/>
    <mergeCell ref="B51:C51"/>
    <mergeCell ref="B52:C52"/>
    <mergeCell ref="B53:C53"/>
    <mergeCell ref="B54:C54"/>
    <mergeCell ref="B43:C43"/>
    <mergeCell ref="B44:C44"/>
    <mergeCell ref="B45:C45"/>
    <mergeCell ref="B46:C46"/>
    <mergeCell ref="B47:C47"/>
    <mergeCell ref="B48:C48"/>
    <mergeCell ref="B61:C61"/>
    <mergeCell ref="B62:C62"/>
    <mergeCell ref="B63:C63"/>
    <mergeCell ref="B64:C64"/>
    <mergeCell ref="B65:C65"/>
    <mergeCell ref="B66:C66"/>
    <mergeCell ref="B55:C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7:C97"/>
    <mergeCell ref="B98:C98"/>
    <mergeCell ref="B99:C99"/>
    <mergeCell ref="B100:C100"/>
    <mergeCell ref="B101:C101"/>
    <mergeCell ref="B102:C102"/>
    <mergeCell ref="B91:C91"/>
    <mergeCell ref="B92:C92"/>
    <mergeCell ref="B93:C93"/>
    <mergeCell ref="B94:C94"/>
    <mergeCell ref="B95:C95"/>
    <mergeCell ref="B96:C96"/>
    <mergeCell ref="B109:C109"/>
    <mergeCell ref="B110:C110"/>
    <mergeCell ref="B111:C111"/>
    <mergeCell ref="B112:C112"/>
    <mergeCell ref="B113:C113"/>
    <mergeCell ref="B114:C114"/>
    <mergeCell ref="B103:C103"/>
    <mergeCell ref="B104:C104"/>
    <mergeCell ref="B105:C105"/>
    <mergeCell ref="B106:C106"/>
    <mergeCell ref="B107:C107"/>
    <mergeCell ref="B108:C108"/>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93:C193"/>
    <mergeCell ref="B194:C194"/>
    <mergeCell ref="B195:C195"/>
    <mergeCell ref="B196:C196"/>
    <mergeCell ref="B197:C197"/>
    <mergeCell ref="B198:C198"/>
    <mergeCell ref="B187:C187"/>
    <mergeCell ref="B188:C188"/>
    <mergeCell ref="B189:C189"/>
    <mergeCell ref="B190:C190"/>
    <mergeCell ref="B191:C191"/>
    <mergeCell ref="B192:C192"/>
    <mergeCell ref="B205:C205"/>
    <mergeCell ref="B206:C206"/>
    <mergeCell ref="B207:C207"/>
    <mergeCell ref="B208:C208"/>
    <mergeCell ref="B209:C209"/>
    <mergeCell ref="B210:C210"/>
    <mergeCell ref="B199:C199"/>
    <mergeCell ref="B200:C200"/>
    <mergeCell ref="B201:C201"/>
    <mergeCell ref="B202:C202"/>
    <mergeCell ref="B203:C203"/>
    <mergeCell ref="B204:C204"/>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53:C253"/>
    <mergeCell ref="B254:C254"/>
    <mergeCell ref="B255:C255"/>
    <mergeCell ref="B256:C256"/>
    <mergeCell ref="B257:C257"/>
    <mergeCell ref="B258:C258"/>
    <mergeCell ref="B247:C247"/>
    <mergeCell ref="B248:C248"/>
    <mergeCell ref="B249:C249"/>
    <mergeCell ref="B250:C250"/>
    <mergeCell ref="B251:C251"/>
    <mergeCell ref="B252:C252"/>
    <mergeCell ref="B426:C426"/>
    <mergeCell ref="B427:C427"/>
    <mergeCell ref="B428:C428"/>
    <mergeCell ref="B429:C429"/>
    <mergeCell ref="B430:C430"/>
    <mergeCell ref="B431:C431"/>
    <mergeCell ref="B420:C420"/>
    <mergeCell ref="B421:C421"/>
    <mergeCell ref="B422:C422"/>
    <mergeCell ref="B423:C423"/>
    <mergeCell ref="B424:C424"/>
    <mergeCell ref="B425:C425"/>
    <mergeCell ref="B438:C438"/>
    <mergeCell ref="B439:C439"/>
    <mergeCell ref="B440:C440"/>
    <mergeCell ref="B441:C441"/>
    <mergeCell ref="B442:C442"/>
    <mergeCell ref="B443:C443"/>
    <mergeCell ref="B432:C432"/>
    <mergeCell ref="B433:C433"/>
    <mergeCell ref="B434:C434"/>
    <mergeCell ref="B435:C435"/>
    <mergeCell ref="B436:C436"/>
    <mergeCell ref="B437:C437"/>
    <mergeCell ref="B450:C450"/>
    <mergeCell ref="B451:C451"/>
    <mergeCell ref="B452:C452"/>
    <mergeCell ref="B453:C453"/>
    <mergeCell ref="B454:C454"/>
    <mergeCell ref="B455:C455"/>
    <mergeCell ref="B444:C444"/>
    <mergeCell ref="B445:C445"/>
    <mergeCell ref="B446:C446"/>
    <mergeCell ref="B447:C447"/>
    <mergeCell ref="B448:C448"/>
    <mergeCell ref="B449:C449"/>
    <mergeCell ref="B462:C462"/>
    <mergeCell ref="B463:C463"/>
    <mergeCell ref="B464:C464"/>
    <mergeCell ref="B465:C465"/>
    <mergeCell ref="B466:C466"/>
    <mergeCell ref="B467:C467"/>
    <mergeCell ref="B456:C456"/>
    <mergeCell ref="B457:C457"/>
    <mergeCell ref="B458:C458"/>
    <mergeCell ref="B459:C459"/>
    <mergeCell ref="B460:C460"/>
    <mergeCell ref="B461:C461"/>
    <mergeCell ref="B474:C474"/>
    <mergeCell ref="B475:C475"/>
    <mergeCell ref="B476:C476"/>
    <mergeCell ref="B477:C477"/>
    <mergeCell ref="B478:C478"/>
    <mergeCell ref="B479:C479"/>
    <mergeCell ref="B468:C468"/>
    <mergeCell ref="B469:C469"/>
    <mergeCell ref="B470:C470"/>
    <mergeCell ref="B471:C471"/>
    <mergeCell ref="B472:C472"/>
    <mergeCell ref="B473:C473"/>
    <mergeCell ref="B495:C495"/>
    <mergeCell ref="F495:M495"/>
    <mergeCell ref="B496:C496"/>
    <mergeCell ref="F496:M496"/>
    <mergeCell ref="B497:C497"/>
    <mergeCell ref="F497:M497"/>
    <mergeCell ref="B480:C480"/>
    <mergeCell ref="B481:C481"/>
    <mergeCell ref="B493:C493"/>
    <mergeCell ref="F493:M493"/>
    <mergeCell ref="B494:C494"/>
    <mergeCell ref="F494:M494"/>
    <mergeCell ref="B485:O485"/>
    <mergeCell ref="B501:C501"/>
    <mergeCell ref="F501:M501"/>
    <mergeCell ref="B502:C502"/>
    <mergeCell ref="F502:M502"/>
    <mergeCell ref="B503:C503"/>
    <mergeCell ref="F503:M503"/>
    <mergeCell ref="B498:C498"/>
    <mergeCell ref="F498:M498"/>
    <mergeCell ref="B499:C499"/>
    <mergeCell ref="F499:M499"/>
    <mergeCell ref="B500:C500"/>
    <mergeCell ref="F500:M500"/>
    <mergeCell ref="B507:C507"/>
    <mergeCell ref="F507:M507"/>
    <mergeCell ref="B508:C508"/>
    <mergeCell ref="F508:M508"/>
    <mergeCell ref="B509:C509"/>
    <mergeCell ref="F509:M509"/>
    <mergeCell ref="B504:C504"/>
    <mergeCell ref="F504:M504"/>
    <mergeCell ref="B505:C505"/>
    <mergeCell ref="F505:M505"/>
    <mergeCell ref="B506:C506"/>
    <mergeCell ref="F506:M506"/>
    <mergeCell ref="B522:C522"/>
    <mergeCell ref="F522:O522"/>
    <mergeCell ref="B523:C523"/>
    <mergeCell ref="F523:O523"/>
    <mergeCell ref="B524:C524"/>
    <mergeCell ref="F524:O524"/>
    <mergeCell ref="B519:C519"/>
    <mergeCell ref="F519:O519"/>
    <mergeCell ref="B520:C520"/>
    <mergeCell ref="F520:O520"/>
    <mergeCell ref="B521:C521"/>
    <mergeCell ref="F521:O521"/>
    <mergeCell ref="B528:C528"/>
    <mergeCell ref="F528:O528"/>
    <mergeCell ref="B529:C529"/>
    <mergeCell ref="F529:O529"/>
    <mergeCell ref="B530:C530"/>
    <mergeCell ref="F530:O530"/>
    <mergeCell ref="B525:C525"/>
    <mergeCell ref="F525:O525"/>
    <mergeCell ref="B526:C526"/>
    <mergeCell ref="F526:O526"/>
    <mergeCell ref="B527:C527"/>
    <mergeCell ref="F527:O527"/>
    <mergeCell ref="B534:C534"/>
    <mergeCell ref="F534:O534"/>
    <mergeCell ref="B535:C535"/>
    <mergeCell ref="F535:O535"/>
    <mergeCell ref="B536:C536"/>
    <mergeCell ref="F536:O536"/>
    <mergeCell ref="B531:C531"/>
    <mergeCell ref="F531:O531"/>
    <mergeCell ref="B532:C532"/>
    <mergeCell ref="F532:O532"/>
    <mergeCell ref="B533:C533"/>
    <mergeCell ref="F533:O533"/>
    <mergeCell ref="BM554:BN554"/>
    <mergeCell ref="BM556:BN556"/>
    <mergeCell ref="BM548:BN548"/>
    <mergeCell ref="BM549:BN549"/>
    <mergeCell ref="BM550:BN550"/>
    <mergeCell ref="BM551:BN551"/>
    <mergeCell ref="BM552:BN552"/>
    <mergeCell ref="BM553:BN553"/>
    <mergeCell ref="B537:C537"/>
    <mergeCell ref="F537:O537"/>
    <mergeCell ref="B538:C538"/>
    <mergeCell ref="F538:O538"/>
    <mergeCell ref="BM544:BN544"/>
    <mergeCell ref="BM547:BN547"/>
  </mergeCells>
  <conditionalFormatting sqref="BG9:BG153 BG203:BG258">
    <cfRule type="cellIs" dxfId="37" priority="36" operator="greaterThan">
      <formula>40</formula>
    </cfRule>
    <cfRule type="cellIs" dxfId="36" priority="37" operator="between">
      <formula>21</formula>
      <formula>40</formula>
    </cfRule>
  </conditionalFormatting>
  <conditionalFormatting sqref="BG154:BG202">
    <cfRule type="cellIs" dxfId="35" priority="34" operator="greaterThan">
      <formula>40</formula>
    </cfRule>
    <cfRule type="cellIs" dxfId="34" priority="35" operator="between">
      <formula>21</formula>
      <formula>40</formula>
    </cfRule>
  </conditionalFormatting>
  <conditionalFormatting sqref="BN350:BN351 BN309:BN317 BN301:BN304 BN291:BN292 BN356:BN364">
    <cfRule type="cellIs" dxfId="33" priority="33" operator="notEqual">
      <formula>BG291</formula>
    </cfRule>
  </conditionalFormatting>
  <conditionalFormatting sqref="BN9:BN258">
    <cfRule type="expression" dxfId="32" priority="31">
      <formula>NOT(_xlfn.ISFORMULA(BN9))</formula>
    </cfRule>
    <cfRule type="cellIs" dxfId="31" priority="32" operator="notEqual">
      <formula>BG9</formula>
    </cfRule>
  </conditionalFormatting>
  <conditionalFormatting sqref="BM327:BM364">
    <cfRule type="cellIs" dxfId="30" priority="30" operator="notEqual">
      <formula>E327</formula>
    </cfRule>
  </conditionalFormatting>
  <conditionalFormatting sqref="BN327:BN349">
    <cfRule type="cellIs" dxfId="29" priority="29" operator="notEqual">
      <formula>BG327</formula>
    </cfRule>
  </conditionalFormatting>
  <conditionalFormatting sqref="F9:BD258 B420:B481 D493:D509 O493:O509 D519:E538 B268:BD317 D327:E364">
    <cfRule type="expression" dxfId="28" priority="28">
      <formula>MOD(ROW(),2)=0</formula>
    </cfRule>
  </conditionalFormatting>
  <conditionalFormatting sqref="BN352:BN355">
    <cfRule type="cellIs" dxfId="27" priority="27" operator="notEqual">
      <formula>BG352</formula>
    </cfRule>
  </conditionalFormatting>
  <conditionalFormatting sqref="BM268:BM317">
    <cfRule type="cellIs" dxfId="26" priority="26" operator="notEqual">
      <formula>E268</formula>
    </cfRule>
  </conditionalFormatting>
  <conditionalFormatting sqref="BN268:BN290">
    <cfRule type="cellIs" dxfId="25" priority="25" operator="notEqual">
      <formula>BG268</formula>
    </cfRule>
  </conditionalFormatting>
  <conditionalFormatting sqref="BN305:BN308">
    <cfRule type="cellIs" dxfId="24" priority="24" operator="notEqual">
      <formula>BG305</formula>
    </cfRule>
  </conditionalFormatting>
  <conditionalFormatting sqref="BN297:BN300">
    <cfRule type="cellIs" dxfId="23" priority="23" operator="notEqual">
      <formula>BG297</formula>
    </cfRule>
  </conditionalFormatting>
  <conditionalFormatting sqref="BN293:BN296">
    <cfRule type="cellIs" dxfId="22" priority="22" operator="notEqual">
      <formula>BG293</formula>
    </cfRule>
  </conditionalFormatting>
  <conditionalFormatting sqref="E9:E258">
    <cfRule type="expression" dxfId="21" priority="21">
      <formula>MOD(ROW(),2)=0</formula>
    </cfRule>
  </conditionalFormatting>
  <conditionalFormatting sqref="BM9:BM258">
    <cfRule type="cellIs" dxfId="20" priority="38" operator="notEqual">
      <formula>D9</formula>
    </cfRule>
  </conditionalFormatting>
  <conditionalFormatting sqref="F327:BD364">
    <cfRule type="expression" dxfId="19" priority="20">
      <formula>MOD(ROW(),2)=0</formula>
    </cfRule>
  </conditionalFormatting>
  <conditionalFormatting sqref="F373:BD408 B373:D408">
    <cfRule type="expression" dxfId="18" priority="19">
      <formula>MOD(ROW(),2)=0</formula>
    </cfRule>
  </conditionalFormatting>
  <conditionalFormatting sqref="B519:C538">
    <cfRule type="expression" dxfId="17" priority="18">
      <formula>MOD(ROW(),2)=0</formula>
    </cfRule>
  </conditionalFormatting>
  <conditionalFormatting sqref="F519:O519">
    <cfRule type="expression" dxfId="16" priority="17">
      <formula>MOD(ROW(),2)=0</formula>
    </cfRule>
  </conditionalFormatting>
  <conditionalFormatting sqref="N493:N509">
    <cfRule type="expression" dxfId="15" priority="16">
      <formula>MOD(ROW(),2)=0</formula>
    </cfRule>
  </conditionalFormatting>
  <conditionalFormatting sqref="B493:C509">
    <cfRule type="expression" dxfId="14" priority="15">
      <formula>MOD(ROW(),2)=0</formula>
    </cfRule>
  </conditionalFormatting>
  <conditionalFormatting sqref="F493:M509">
    <cfRule type="expression" dxfId="13" priority="14">
      <formula>MOD(ROW(),2)=0</formula>
    </cfRule>
  </conditionalFormatting>
  <conditionalFormatting sqref="F420:BD481">
    <cfRule type="expression" dxfId="12" priority="13">
      <formula>MOD(ROW(),2)=0</formula>
    </cfRule>
  </conditionalFormatting>
  <conditionalFormatting sqref="D420:D481">
    <cfRule type="expression" dxfId="11" priority="12">
      <formula>MOD(ROW(),2)=0</formula>
    </cfRule>
  </conditionalFormatting>
  <conditionalFormatting sqref="B9:B258">
    <cfRule type="expression" dxfId="10" priority="11">
      <formula>MOD(ROW(),2)=0</formula>
    </cfRule>
  </conditionalFormatting>
  <conditionalFormatting sqref="D9:D258">
    <cfRule type="cellIs" dxfId="9" priority="4" operator="greaterThan">
      <formula>$BM$6</formula>
    </cfRule>
    <cfRule type="expression" dxfId="8" priority="10">
      <formula>MOD(ROW(),2)=0</formula>
    </cfRule>
  </conditionalFormatting>
  <conditionalFormatting sqref="C327:C364">
    <cfRule type="expression" dxfId="7" priority="9">
      <formula>MOD(ROW(),2)=0</formula>
    </cfRule>
  </conditionalFormatting>
  <conditionalFormatting sqref="B327:C364">
    <cfRule type="expression" dxfId="6" priority="8">
      <formula>MOD(ROW(),2)=0</formula>
    </cfRule>
  </conditionalFormatting>
  <conditionalFormatting sqref="E373:E408">
    <cfRule type="expression" dxfId="5" priority="7">
      <formula>MOD(ROW(),2)=0</formula>
    </cfRule>
  </conditionalFormatting>
  <conditionalFormatting sqref="F520:O538">
    <cfRule type="expression" dxfId="4" priority="6">
      <formula>MOD(ROW(),2)=0</formula>
    </cfRule>
  </conditionalFormatting>
  <conditionalFormatting sqref="BO9:BO258">
    <cfRule type="cellIs" dxfId="3" priority="5" operator="notEqual">
      <formula>BH9</formula>
    </cfRule>
  </conditionalFormatting>
  <conditionalFormatting sqref="E268:E317">
    <cfRule type="cellIs" dxfId="2" priority="3" operator="greaterThan">
      <formula>$BM$264</formula>
    </cfRule>
  </conditionalFormatting>
  <conditionalFormatting sqref="E327:E364">
    <cfRule type="cellIs" dxfId="1" priority="2" operator="greaterThan">
      <formula>$BM$322</formula>
    </cfRule>
  </conditionalFormatting>
  <conditionalFormatting sqref="N493:N509">
    <cfRule type="cellIs" dxfId="0" priority="1" operator="greaterThan">
      <formula>$BM$486</formula>
    </cfRule>
  </conditionalFormatting>
  <dataValidations count="9">
    <dataValidation type="decimal" allowBlank="1" showInputMessage="1" showErrorMessage="1" error="Maximum Daily Rate is set at €900" sqref="N493:N509" xr:uid="{A57C01AB-DD33-4D09-BF30-B54E4D2EA7BF}">
      <formula1>0</formula1>
      <formula2>900</formula2>
    </dataValidation>
    <dataValidation type="decimal" allowBlank="1" showInputMessage="1" showErrorMessage="1" error="Maximum Daily Rate set at €900" sqref="E327:E364" xr:uid="{D34C44AA-9FC8-4C90-B447-BC7C9E7A2A6D}">
      <formula1>0</formula1>
      <formula2>900</formula2>
    </dataValidation>
    <dataValidation type="decimal" allowBlank="1" showInputMessage="1" showErrorMessage="1" error="Maximum daily Rate set at €350" sqref="E268:E317" xr:uid="{AFE1BAEC-16FE-4195-89E7-04CD8BAEB844}">
      <formula1>0</formula1>
      <formula2>350</formula2>
    </dataValidation>
    <dataValidation type="decimal" allowBlank="1" showInputMessage="1" showErrorMessage="1" error="Maximum Eligible Salary is set at €81,200" sqref="D9:D258" xr:uid="{F0DDF6DD-C746-4974-90E7-24CD9D7656E0}">
      <formula1>0</formula1>
      <formula2>$BM$6</formula2>
    </dataValidation>
    <dataValidation type="list" allowBlank="1" showInputMessage="1" sqref="BS9:BS46" xr:uid="{1A135C38-BBB2-4071-9F33-28E38C1B8A8F}">
      <formula1>$CA$10:$CA$13</formula1>
    </dataValidation>
    <dataValidation type="list" allowBlank="1" showInputMessage="1" showErrorMessage="1" sqref="D318 D409 C365:D365" xr:uid="{498957A1-FFDD-45E7-8149-BA9C6552A266}">
      <formula1>"Select,External,Internal"</formula1>
    </dataValidation>
    <dataValidation type="list" allowBlank="1" showInputMessage="1" showErrorMessage="1" sqref="BW17 BS47:BS258" xr:uid="{6C80EAE7-EA02-4288-A6BD-AFA125E30B3C}">
      <formula1>$CA$10:$CA$13</formula1>
    </dataValidation>
    <dataValidation type="list" allowBlank="1" showInputMessage="1" showErrorMessage="1" sqref="E9:E258" xr:uid="{30BB54AA-D594-4CDD-82DE-8330DC9F06B9}">
      <formula1>$CA$16:$CA$17</formula1>
    </dataValidation>
    <dataValidation type="list" allowBlank="1" showInputMessage="1" showErrorMessage="1" sqref="C268:C317" xr:uid="{273DD1EA-3141-4EF8-9A64-CFED3E1C3677}">
      <formula1>"Yes,No"</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landscape" r:id="rId1"/>
  <rowBreaks count="3" manualBreakCount="3">
    <brk id="262" min="1" max="59" man="1"/>
    <brk id="411" min="1" max="59" man="1"/>
    <brk id="541" min="1" max="59" man="1"/>
  </rowBreaks>
  <colBreaks count="1" manualBreakCount="1">
    <brk id="6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4043-F32A-4AC1-8558-99F13CD398F8}">
  <sheetPr>
    <tabColor theme="9" tint="0.79998168889431442"/>
  </sheetPr>
  <dimension ref="B1:F42"/>
  <sheetViews>
    <sheetView showGridLines="0" zoomScaleNormal="100" workbookViewId="0">
      <selection activeCell="C10" sqref="C10:F10"/>
    </sheetView>
  </sheetViews>
  <sheetFormatPr defaultColWidth="9.109375" defaultRowHeight="14.4" x14ac:dyDescent="0.3"/>
  <cols>
    <col min="1" max="1" width="1.44140625" style="104" customWidth="1"/>
    <col min="2" max="2" width="38.6640625" style="104" customWidth="1"/>
    <col min="3" max="3" width="15.6640625" style="104" customWidth="1"/>
    <col min="4" max="4" width="6.109375" style="104" customWidth="1"/>
    <col min="5" max="5" width="15.6640625" style="104" customWidth="1"/>
    <col min="6" max="6" width="23.6640625" style="104" customWidth="1"/>
    <col min="7" max="16384" width="9.109375" style="104"/>
  </cols>
  <sheetData>
    <row r="1" spans="2:6" ht="20.100000000000001" customHeight="1" x14ac:dyDescent="0.3"/>
    <row r="2" spans="2:6" x14ac:dyDescent="0.3">
      <c r="B2" s="475" t="s">
        <v>189</v>
      </c>
      <c r="C2" s="476"/>
      <c r="D2" s="476"/>
    </row>
    <row r="4" spans="2:6" ht="9.9" customHeight="1" x14ac:dyDescent="0.3"/>
    <row r="5" spans="2:6" ht="25.2" customHeight="1" x14ac:dyDescent="0.3">
      <c r="B5" s="590" t="s">
        <v>208</v>
      </c>
      <c r="C5" s="590"/>
      <c r="D5" s="590"/>
      <c r="E5" s="477"/>
      <c r="F5" s="477"/>
    </row>
    <row r="6" spans="2:6" ht="25.2" customHeight="1" x14ac:dyDescent="0.3">
      <c r="B6" s="591" t="s">
        <v>160</v>
      </c>
      <c r="C6" s="591"/>
      <c r="D6" s="591"/>
      <c r="E6" s="478"/>
      <c r="F6" s="478"/>
    </row>
    <row r="7" spans="2:6" ht="9.9" customHeight="1" x14ac:dyDescent="0.3"/>
    <row r="8" spans="2:6" s="85" customFormat="1" ht="20.100000000000001" customHeight="1" x14ac:dyDescent="0.3">
      <c r="B8" s="479" t="s">
        <v>190</v>
      </c>
      <c r="C8" s="592" t="str">
        <f>IF('Claim Summary'!C5&lt;&gt;"",'Claim Summary'!C5,"")</f>
        <v/>
      </c>
      <c r="D8" s="593"/>
      <c r="E8" s="593"/>
      <c r="F8" s="594"/>
    </row>
    <row r="9" spans="2:6" s="85" customFormat="1" ht="20.100000000000001" customHeight="1" x14ac:dyDescent="0.3">
      <c r="B9" s="479" t="s">
        <v>191</v>
      </c>
      <c r="C9" s="592"/>
      <c r="D9" s="593"/>
      <c r="E9" s="593"/>
      <c r="F9" s="594"/>
    </row>
    <row r="10" spans="2:6" s="85" customFormat="1" ht="20.100000000000001" customHeight="1" x14ac:dyDescent="0.3">
      <c r="B10" s="479" t="s">
        <v>192</v>
      </c>
      <c r="C10" s="595">
        <v>0</v>
      </c>
      <c r="D10" s="593"/>
      <c r="E10" s="593"/>
      <c r="F10" s="594"/>
    </row>
    <row r="11" spans="2:6" s="85" customFormat="1" ht="20.100000000000001" customHeight="1" x14ac:dyDescent="0.3">
      <c r="B11" s="480" t="s">
        <v>193</v>
      </c>
      <c r="C11" s="592"/>
      <c r="D11" s="593"/>
      <c r="E11" s="593"/>
      <c r="F11" s="594"/>
    </row>
    <row r="12" spans="2:6" ht="80.099999999999994" customHeight="1" x14ac:dyDescent="0.3">
      <c r="B12" s="596" t="s">
        <v>209</v>
      </c>
      <c r="C12" s="586"/>
      <c r="D12" s="586"/>
      <c r="E12" s="586"/>
      <c r="F12" s="586"/>
    </row>
    <row r="13" spans="2:6" s="490" customFormat="1" ht="12" customHeight="1" x14ac:dyDescent="0.25">
      <c r="B13" s="479"/>
      <c r="C13" s="501" t="s">
        <v>194</v>
      </c>
      <c r="D13" s="481"/>
      <c r="E13" s="476" t="s">
        <v>228</v>
      </c>
      <c r="F13" s="481"/>
    </row>
    <row r="14" spans="2:6" s="504" customFormat="1" ht="9.9" customHeight="1" x14ac:dyDescent="0.25">
      <c r="B14" s="479"/>
      <c r="C14" s="501"/>
      <c r="D14" s="481"/>
      <c r="E14" s="476"/>
      <c r="F14" s="481"/>
    </row>
    <row r="15" spans="2:6" s="495" customFormat="1" ht="15" customHeight="1" x14ac:dyDescent="0.25">
      <c r="B15" s="513" t="s">
        <v>219</v>
      </c>
      <c r="C15" s="514">
        <v>0</v>
      </c>
      <c r="D15" s="482"/>
      <c r="E15" s="514">
        <f>C15*$C$10</f>
        <v>0</v>
      </c>
      <c r="F15" s="496"/>
    </row>
    <row r="16" spans="2:6" s="495" customFormat="1" ht="15" customHeight="1" x14ac:dyDescent="0.25">
      <c r="B16" s="513" t="s">
        <v>220</v>
      </c>
      <c r="C16" s="514">
        <v>0</v>
      </c>
      <c r="D16" s="482"/>
      <c r="E16" s="514">
        <f t="shared" ref="E16:E21" si="0">C16*$C$10</f>
        <v>0</v>
      </c>
      <c r="F16" s="496"/>
    </row>
    <row r="17" spans="2:6" s="495" customFormat="1" ht="15" customHeight="1" x14ac:dyDescent="0.25">
      <c r="B17" s="513" t="s">
        <v>221</v>
      </c>
      <c r="C17" s="514">
        <v>0</v>
      </c>
      <c r="D17" s="482"/>
      <c r="E17" s="514">
        <f t="shared" si="0"/>
        <v>0</v>
      </c>
      <c r="F17" s="496"/>
    </row>
    <row r="18" spans="2:6" s="495" customFormat="1" ht="15" customHeight="1" x14ac:dyDescent="0.25">
      <c r="B18" s="513" t="s">
        <v>222</v>
      </c>
      <c r="C18" s="514">
        <v>0</v>
      </c>
      <c r="D18" s="482"/>
      <c r="E18" s="514">
        <f t="shared" si="0"/>
        <v>0</v>
      </c>
      <c r="F18" s="496"/>
    </row>
    <row r="19" spans="2:6" s="495" customFormat="1" ht="15" customHeight="1" x14ac:dyDescent="0.25">
      <c r="B19" s="513" t="s">
        <v>216</v>
      </c>
      <c r="C19" s="514">
        <v>0</v>
      </c>
      <c r="D19" s="482"/>
      <c r="E19" s="514">
        <f t="shared" si="0"/>
        <v>0</v>
      </c>
      <c r="F19" s="496"/>
    </row>
    <row r="20" spans="2:6" s="495" customFormat="1" ht="15" customHeight="1" x14ac:dyDescent="0.25">
      <c r="B20" s="513" t="s">
        <v>226</v>
      </c>
      <c r="C20" s="514">
        <v>0</v>
      </c>
      <c r="D20" s="482"/>
      <c r="E20" s="514">
        <f t="shared" si="0"/>
        <v>0</v>
      </c>
      <c r="F20" s="496"/>
    </row>
    <row r="21" spans="2:6" s="495" customFormat="1" ht="15" customHeight="1" x14ac:dyDescent="0.25">
      <c r="B21" s="513" t="s">
        <v>227</v>
      </c>
      <c r="C21" s="514">
        <v>0</v>
      </c>
      <c r="D21" s="482"/>
      <c r="E21" s="514">
        <f t="shared" si="0"/>
        <v>0</v>
      </c>
      <c r="F21" s="496"/>
    </row>
    <row r="22" spans="2:6" s="495" customFormat="1" ht="15" customHeight="1" x14ac:dyDescent="0.25">
      <c r="B22" s="513"/>
      <c r="C22" s="500"/>
      <c r="D22" s="482"/>
      <c r="E22" s="482"/>
      <c r="F22" s="496"/>
    </row>
    <row r="23" spans="2:6" s="490" customFormat="1" ht="15" customHeight="1" x14ac:dyDescent="0.25">
      <c r="B23" s="497" t="s">
        <v>210</v>
      </c>
      <c r="C23" s="498">
        <f>SUM(C15:C21)</f>
        <v>0</v>
      </c>
      <c r="D23" s="482"/>
      <c r="E23" s="498">
        <f>SUM(E15:E21)</f>
        <v>0</v>
      </c>
      <c r="F23" s="481"/>
    </row>
    <row r="24" spans="2:6" s="499" customFormat="1" ht="15" customHeight="1" x14ac:dyDescent="0.25">
      <c r="B24" s="493"/>
      <c r="C24" s="482"/>
      <c r="D24" s="482"/>
      <c r="E24" s="482"/>
      <c r="F24" s="494"/>
    </row>
    <row r="25" spans="2:6" ht="26.1" customHeight="1" x14ac:dyDescent="0.3">
      <c r="B25" s="586" t="s">
        <v>195</v>
      </c>
      <c r="C25" s="586"/>
      <c r="D25" s="586"/>
      <c r="E25" s="586"/>
      <c r="F25" s="586"/>
    </row>
    <row r="26" spans="2:6" ht="26.1" customHeight="1" x14ac:dyDescent="0.3">
      <c r="B26" s="586" t="s">
        <v>196</v>
      </c>
      <c r="C26" s="586"/>
      <c r="D26" s="586"/>
      <c r="E26" s="586"/>
      <c r="F26" s="586"/>
    </row>
    <row r="27" spans="2:6" ht="24.9" customHeight="1" x14ac:dyDescent="0.3">
      <c r="B27" s="586" t="s">
        <v>197</v>
      </c>
      <c r="C27" s="586"/>
      <c r="D27" s="586"/>
      <c r="E27" s="586"/>
      <c r="F27" s="586"/>
    </row>
    <row r="28" spans="2:6" ht="15" customHeight="1" x14ac:dyDescent="0.3">
      <c r="B28" s="586" t="s">
        <v>198</v>
      </c>
      <c r="C28" s="586"/>
      <c r="D28" s="586"/>
      <c r="E28" s="586"/>
      <c r="F28" s="586"/>
    </row>
    <row r="29" spans="2:6" ht="30" customHeight="1" x14ac:dyDescent="0.3">
      <c r="B29" s="586" t="s">
        <v>199</v>
      </c>
      <c r="C29" s="586"/>
      <c r="D29" s="586"/>
      <c r="E29" s="586"/>
      <c r="F29" s="586"/>
    </row>
    <row r="30" spans="2:6" ht="39.9" customHeight="1" x14ac:dyDescent="0.3">
      <c r="B30" s="585" t="s">
        <v>200</v>
      </c>
      <c r="C30" s="585"/>
      <c r="D30" s="585"/>
      <c r="E30" s="585"/>
      <c r="F30" s="585"/>
    </row>
    <row r="31" spans="2:6" ht="9.9" customHeight="1" x14ac:dyDescent="0.3">
      <c r="B31" s="483"/>
      <c r="C31" s="484"/>
      <c r="D31" s="483"/>
      <c r="E31" s="485"/>
      <c r="F31" s="483"/>
    </row>
    <row r="32" spans="2:6" ht="15" customHeight="1" x14ac:dyDescent="0.3">
      <c r="B32" s="586" t="s">
        <v>201</v>
      </c>
      <c r="C32" s="586"/>
      <c r="D32" s="586"/>
      <c r="E32" s="586"/>
      <c r="F32" s="586"/>
    </row>
    <row r="33" spans="2:6" ht="15" customHeight="1" x14ac:dyDescent="0.3">
      <c r="B33" s="587" t="s">
        <v>202</v>
      </c>
      <c r="C33" s="587"/>
      <c r="D33" s="587"/>
      <c r="E33" s="587"/>
      <c r="F33" s="587"/>
    </row>
    <row r="34" spans="2:6" s="85" customFormat="1" ht="30" customHeight="1" x14ac:dyDescent="0.3">
      <c r="B34" s="486" t="s">
        <v>203</v>
      </c>
      <c r="C34" s="588"/>
      <c r="D34" s="588"/>
      <c r="E34" s="588"/>
      <c r="F34" s="588"/>
    </row>
    <row r="35" spans="2:6" ht="30" customHeight="1" x14ac:dyDescent="0.3">
      <c r="B35" s="486" t="s">
        <v>204</v>
      </c>
      <c r="C35" s="589"/>
      <c r="D35" s="589"/>
      <c r="E35" s="589"/>
      <c r="F35" s="589"/>
    </row>
    <row r="36" spans="2:6" ht="9.9" customHeight="1" x14ac:dyDescent="0.3">
      <c r="B36" s="483"/>
      <c r="C36" s="487"/>
      <c r="D36" s="488"/>
      <c r="E36" s="488"/>
      <c r="F36" s="483"/>
    </row>
    <row r="37" spans="2:6" ht="20.100000000000001" customHeight="1" x14ac:dyDescent="0.3">
      <c r="B37" s="486" t="s">
        <v>205</v>
      </c>
      <c r="C37" s="489"/>
      <c r="D37" s="489"/>
      <c r="E37" s="486" t="s">
        <v>206</v>
      </c>
      <c r="F37" s="483"/>
    </row>
    <row r="38" spans="2:6" ht="12.9" customHeight="1" x14ac:dyDescent="0.3">
      <c r="B38" s="578"/>
      <c r="C38" s="580"/>
      <c r="D38" s="490"/>
      <c r="E38" s="581"/>
      <c r="F38" s="582"/>
    </row>
    <row r="39" spans="2:6" ht="12.9" customHeight="1" x14ac:dyDescent="0.3">
      <c r="B39" s="579"/>
      <c r="C39" s="580"/>
      <c r="D39" s="490"/>
      <c r="E39" s="583"/>
      <c r="F39" s="584"/>
    </row>
    <row r="40" spans="2:6" x14ac:dyDescent="0.3">
      <c r="B40" s="491" t="s">
        <v>207</v>
      </c>
      <c r="C40" s="492"/>
      <c r="D40" s="492"/>
      <c r="E40" s="491" t="s">
        <v>207</v>
      </c>
    </row>
    <row r="41" spans="2:6" ht="12.9" customHeight="1" x14ac:dyDescent="0.3">
      <c r="B41" s="578"/>
      <c r="C41" s="580"/>
      <c r="D41" s="490"/>
      <c r="E41" s="581"/>
      <c r="F41" s="582"/>
    </row>
    <row r="42" spans="2:6" ht="12.9" customHeight="1" x14ac:dyDescent="0.3">
      <c r="B42" s="579"/>
      <c r="C42" s="580"/>
      <c r="D42" s="490"/>
      <c r="E42" s="583"/>
      <c r="F42" s="584"/>
    </row>
  </sheetData>
  <sheetProtection formatCells="0" formatColumns="0"/>
  <protectedRanges>
    <protectedRange sqref="C31 B32 B25:B30 D25:E32" name="Range3_1"/>
    <protectedRange sqref="B12 D12:E12" name="Range1_1"/>
    <protectedRange sqref="D33:E33 B33" name="Range3_1_1_1"/>
  </protectedRanges>
  <mergeCells count="23">
    <mergeCell ref="B29:F29"/>
    <mergeCell ref="B5:D5"/>
    <mergeCell ref="B6:D6"/>
    <mergeCell ref="C8:F8"/>
    <mergeCell ref="C9:F9"/>
    <mergeCell ref="C10:F10"/>
    <mergeCell ref="C11:F11"/>
    <mergeCell ref="B12:F12"/>
    <mergeCell ref="B25:F25"/>
    <mergeCell ref="B26:F26"/>
    <mergeCell ref="B27:F27"/>
    <mergeCell ref="B28:F28"/>
    <mergeCell ref="B41:B42"/>
    <mergeCell ref="C41:C42"/>
    <mergeCell ref="E41:F42"/>
    <mergeCell ref="B30:F30"/>
    <mergeCell ref="B32:F32"/>
    <mergeCell ref="B33:F33"/>
    <mergeCell ref="C34:F34"/>
    <mergeCell ref="C35:F35"/>
    <mergeCell ref="B38:B39"/>
    <mergeCell ref="C38:C39"/>
    <mergeCell ref="E38:F39"/>
  </mergeCells>
  <hyperlinks>
    <hyperlink ref="B30" r:id="rId1" display="https://www.enterprise-ireland.com/en/Legal/GDPR/" xr:uid="{0A9FE79A-74E2-4757-9F43-4AC41F0AE430}"/>
  </hyperlinks>
  <pageMargins left="0.11811023622047245" right="0.11811023622047245" top="0.15748031496062992" bottom="0.15748031496062992" header="0.31496062992125984" footer="0.35433070866141736"/>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4.4" x14ac:dyDescent="0.3"/>
  <cols>
    <col min="1" max="1" width="1.88671875" style="35" customWidth="1"/>
    <col min="2" max="2" width="17.33203125" style="35" customWidth="1"/>
    <col min="3" max="3" width="5.109375" style="35" customWidth="1"/>
    <col min="4" max="4" width="13.109375" style="35" customWidth="1"/>
    <col min="5" max="5" width="8" style="35" customWidth="1"/>
    <col min="6" max="6" width="17.33203125" style="35" customWidth="1"/>
    <col min="7" max="7" width="6.88671875" style="35" customWidth="1"/>
    <col min="8" max="8" width="14.44140625" style="35" customWidth="1"/>
    <col min="9" max="9" width="3.6640625" style="35" customWidth="1"/>
    <col min="10" max="10" width="13.109375" style="35" customWidth="1"/>
    <col min="11" max="257" width="9.109375" style="35"/>
    <col min="258" max="258" width="17.33203125" style="35" customWidth="1"/>
    <col min="259" max="259" width="5.109375" style="35" customWidth="1"/>
    <col min="260" max="260" width="13.109375" style="35" customWidth="1"/>
    <col min="261" max="261" width="8" style="35" customWidth="1"/>
    <col min="262" max="262" width="17.33203125" style="35" customWidth="1"/>
    <col min="263" max="263" width="6.88671875" style="35" customWidth="1"/>
    <col min="264" max="264" width="14.44140625" style="35" customWidth="1"/>
    <col min="265" max="265" width="3.6640625" style="35" customWidth="1"/>
    <col min="266" max="513" width="9.109375" style="35"/>
    <col min="514" max="514" width="17.33203125" style="35" customWidth="1"/>
    <col min="515" max="515" width="5.109375" style="35" customWidth="1"/>
    <col min="516" max="516" width="13.109375" style="35" customWidth="1"/>
    <col min="517" max="517" width="8" style="35" customWidth="1"/>
    <col min="518" max="518" width="17.33203125" style="35" customWidth="1"/>
    <col min="519" max="519" width="6.88671875" style="35" customWidth="1"/>
    <col min="520" max="520" width="14.44140625" style="35" customWidth="1"/>
    <col min="521" max="521" width="3.6640625" style="35" customWidth="1"/>
    <col min="522" max="769" width="9.109375" style="35"/>
    <col min="770" max="770" width="17.33203125" style="35" customWidth="1"/>
    <col min="771" max="771" width="5.109375" style="35" customWidth="1"/>
    <col min="772" max="772" width="13.109375" style="35" customWidth="1"/>
    <col min="773" max="773" width="8" style="35" customWidth="1"/>
    <col min="774" max="774" width="17.33203125" style="35" customWidth="1"/>
    <col min="775" max="775" width="6.88671875" style="35" customWidth="1"/>
    <col min="776" max="776" width="14.44140625" style="35" customWidth="1"/>
    <col min="777" max="777" width="3.6640625" style="35" customWidth="1"/>
    <col min="778" max="1025" width="9.109375" style="35"/>
    <col min="1026" max="1026" width="17.33203125" style="35" customWidth="1"/>
    <col min="1027" max="1027" width="5.109375" style="35" customWidth="1"/>
    <col min="1028" max="1028" width="13.109375" style="35" customWidth="1"/>
    <col min="1029" max="1029" width="8" style="35" customWidth="1"/>
    <col min="1030" max="1030" width="17.33203125" style="35" customWidth="1"/>
    <col min="1031" max="1031" width="6.88671875" style="35" customWidth="1"/>
    <col min="1032" max="1032" width="14.44140625" style="35" customWidth="1"/>
    <col min="1033" max="1033" width="3.6640625" style="35" customWidth="1"/>
    <col min="1034" max="1281" width="9.109375" style="35"/>
    <col min="1282" max="1282" width="17.33203125" style="35" customWidth="1"/>
    <col min="1283" max="1283" width="5.109375" style="35" customWidth="1"/>
    <col min="1284" max="1284" width="13.109375" style="35" customWidth="1"/>
    <col min="1285" max="1285" width="8" style="35" customWidth="1"/>
    <col min="1286" max="1286" width="17.33203125" style="35" customWidth="1"/>
    <col min="1287" max="1287" width="6.88671875" style="35" customWidth="1"/>
    <col min="1288" max="1288" width="14.44140625" style="35" customWidth="1"/>
    <col min="1289" max="1289" width="3.6640625" style="35" customWidth="1"/>
    <col min="1290" max="1537" width="9.109375" style="35"/>
    <col min="1538" max="1538" width="17.33203125" style="35" customWidth="1"/>
    <col min="1539" max="1539" width="5.109375" style="35" customWidth="1"/>
    <col min="1540" max="1540" width="13.109375" style="35" customWidth="1"/>
    <col min="1541" max="1541" width="8" style="35" customWidth="1"/>
    <col min="1542" max="1542" width="17.33203125" style="35" customWidth="1"/>
    <col min="1543" max="1543" width="6.88671875" style="35" customWidth="1"/>
    <col min="1544" max="1544" width="14.44140625" style="35" customWidth="1"/>
    <col min="1545" max="1545" width="3.6640625" style="35" customWidth="1"/>
    <col min="1546" max="1793" width="9.109375" style="35"/>
    <col min="1794" max="1794" width="17.33203125" style="35" customWidth="1"/>
    <col min="1795" max="1795" width="5.109375" style="35" customWidth="1"/>
    <col min="1796" max="1796" width="13.109375" style="35" customWidth="1"/>
    <col min="1797" max="1797" width="8" style="35" customWidth="1"/>
    <col min="1798" max="1798" width="17.33203125" style="35" customWidth="1"/>
    <col min="1799" max="1799" width="6.88671875" style="35" customWidth="1"/>
    <col min="1800" max="1800" width="14.44140625" style="35" customWidth="1"/>
    <col min="1801" max="1801" width="3.6640625" style="35" customWidth="1"/>
    <col min="1802" max="2049" width="9.109375" style="35"/>
    <col min="2050" max="2050" width="17.33203125" style="35" customWidth="1"/>
    <col min="2051" max="2051" width="5.109375" style="35" customWidth="1"/>
    <col min="2052" max="2052" width="13.109375" style="35" customWidth="1"/>
    <col min="2053" max="2053" width="8" style="35" customWidth="1"/>
    <col min="2054" max="2054" width="17.33203125" style="35" customWidth="1"/>
    <col min="2055" max="2055" width="6.88671875" style="35" customWidth="1"/>
    <col min="2056" max="2056" width="14.44140625" style="35" customWidth="1"/>
    <col min="2057" max="2057" width="3.6640625" style="35" customWidth="1"/>
    <col min="2058" max="2305" width="9.109375" style="35"/>
    <col min="2306" max="2306" width="17.33203125" style="35" customWidth="1"/>
    <col min="2307" max="2307" width="5.109375" style="35" customWidth="1"/>
    <col min="2308" max="2308" width="13.109375" style="35" customWidth="1"/>
    <col min="2309" max="2309" width="8" style="35" customWidth="1"/>
    <col min="2310" max="2310" width="17.33203125" style="35" customWidth="1"/>
    <col min="2311" max="2311" width="6.88671875" style="35" customWidth="1"/>
    <col min="2312" max="2312" width="14.44140625" style="35" customWidth="1"/>
    <col min="2313" max="2313" width="3.6640625" style="35" customWidth="1"/>
    <col min="2314" max="2561" width="9.109375" style="35"/>
    <col min="2562" max="2562" width="17.33203125" style="35" customWidth="1"/>
    <col min="2563" max="2563" width="5.109375" style="35" customWidth="1"/>
    <col min="2564" max="2564" width="13.109375" style="35" customWidth="1"/>
    <col min="2565" max="2565" width="8" style="35" customWidth="1"/>
    <col min="2566" max="2566" width="17.33203125" style="35" customWidth="1"/>
    <col min="2567" max="2567" width="6.88671875" style="35" customWidth="1"/>
    <col min="2568" max="2568" width="14.44140625" style="35" customWidth="1"/>
    <col min="2569" max="2569" width="3.6640625" style="35" customWidth="1"/>
    <col min="2570" max="2817" width="9.109375" style="35"/>
    <col min="2818" max="2818" width="17.33203125" style="35" customWidth="1"/>
    <col min="2819" max="2819" width="5.109375" style="35" customWidth="1"/>
    <col min="2820" max="2820" width="13.109375" style="35" customWidth="1"/>
    <col min="2821" max="2821" width="8" style="35" customWidth="1"/>
    <col min="2822" max="2822" width="17.33203125" style="35" customWidth="1"/>
    <col min="2823" max="2823" width="6.88671875" style="35" customWidth="1"/>
    <col min="2824" max="2824" width="14.44140625" style="35" customWidth="1"/>
    <col min="2825" max="2825" width="3.6640625" style="35" customWidth="1"/>
    <col min="2826" max="3073" width="9.109375" style="35"/>
    <col min="3074" max="3074" width="17.33203125" style="35" customWidth="1"/>
    <col min="3075" max="3075" width="5.109375" style="35" customWidth="1"/>
    <col min="3076" max="3076" width="13.109375" style="35" customWidth="1"/>
    <col min="3077" max="3077" width="8" style="35" customWidth="1"/>
    <col min="3078" max="3078" width="17.33203125" style="35" customWidth="1"/>
    <col min="3079" max="3079" width="6.88671875" style="35" customWidth="1"/>
    <col min="3080" max="3080" width="14.44140625" style="35" customWidth="1"/>
    <col min="3081" max="3081" width="3.6640625" style="35" customWidth="1"/>
    <col min="3082" max="3329" width="9.109375" style="35"/>
    <col min="3330" max="3330" width="17.33203125" style="35" customWidth="1"/>
    <col min="3331" max="3331" width="5.109375" style="35" customWidth="1"/>
    <col min="3332" max="3332" width="13.109375" style="35" customWidth="1"/>
    <col min="3333" max="3333" width="8" style="35" customWidth="1"/>
    <col min="3334" max="3334" width="17.33203125" style="35" customWidth="1"/>
    <col min="3335" max="3335" width="6.88671875" style="35" customWidth="1"/>
    <col min="3336" max="3336" width="14.44140625" style="35" customWidth="1"/>
    <col min="3337" max="3337" width="3.6640625" style="35" customWidth="1"/>
    <col min="3338" max="3585" width="9.109375" style="35"/>
    <col min="3586" max="3586" width="17.33203125" style="35" customWidth="1"/>
    <col min="3587" max="3587" width="5.109375" style="35" customWidth="1"/>
    <col min="3588" max="3588" width="13.109375" style="35" customWidth="1"/>
    <col min="3589" max="3589" width="8" style="35" customWidth="1"/>
    <col min="3590" max="3590" width="17.33203125" style="35" customWidth="1"/>
    <col min="3591" max="3591" width="6.88671875" style="35" customWidth="1"/>
    <col min="3592" max="3592" width="14.44140625" style="35" customWidth="1"/>
    <col min="3593" max="3593" width="3.6640625" style="35" customWidth="1"/>
    <col min="3594" max="3841" width="9.109375" style="35"/>
    <col min="3842" max="3842" width="17.33203125" style="35" customWidth="1"/>
    <col min="3843" max="3843" width="5.109375" style="35" customWidth="1"/>
    <col min="3844" max="3844" width="13.109375" style="35" customWidth="1"/>
    <col min="3845" max="3845" width="8" style="35" customWidth="1"/>
    <col min="3846" max="3846" width="17.33203125" style="35" customWidth="1"/>
    <col min="3847" max="3847" width="6.88671875" style="35" customWidth="1"/>
    <col min="3848" max="3848" width="14.44140625" style="35" customWidth="1"/>
    <col min="3849" max="3849" width="3.6640625" style="35" customWidth="1"/>
    <col min="3850" max="4097" width="9.109375" style="35"/>
    <col min="4098" max="4098" width="17.33203125" style="35" customWidth="1"/>
    <col min="4099" max="4099" width="5.109375" style="35" customWidth="1"/>
    <col min="4100" max="4100" width="13.109375" style="35" customWidth="1"/>
    <col min="4101" max="4101" width="8" style="35" customWidth="1"/>
    <col min="4102" max="4102" width="17.33203125" style="35" customWidth="1"/>
    <col min="4103" max="4103" width="6.88671875" style="35" customWidth="1"/>
    <col min="4104" max="4104" width="14.44140625" style="35" customWidth="1"/>
    <col min="4105" max="4105" width="3.6640625" style="35" customWidth="1"/>
    <col min="4106" max="4353" width="9.109375" style="35"/>
    <col min="4354" max="4354" width="17.33203125" style="35" customWidth="1"/>
    <col min="4355" max="4355" width="5.109375" style="35" customWidth="1"/>
    <col min="4356" max="4356" width="13.109375" style="35" customWidth="1"/>
    <col min="4357" max="4357" width="8" style="35" customWidth="1"/>
    <col min="4358" max="4358" width="17.33203125" style="35" customWidth="1"/>
    <col min="4359" max="4359" width="6.88671875" style="35" customWidth="1"/>
    <col min="4360" max="4360" width="14.44140625" style="35" customWidth="1"/>
    <col min="4361" max="4361" width="3.6640625" style="35" customWidth="1"/>
    <col min="4362" max="4609" width="9.109375" style="35"/>
    <col min="4610" max="4610" width="17.33203125" style="35" customWidth="1"/>
    <col min="4611" max="4611" width="5.109375" style="35" customWidth="1"/>
    <col min="4612" max="4612" width="13.109375" style="35" customWidth="1"/>
    <col min="4613" max="4613" width="8" style="35" customWidth="1"/>
    <col min="4614" max="4614" width="17.33203125" style="35" customWidth="1"/>
    <col min="4615" max="4615" width="6.88671875" style="35" customWidth="1"/>
    <col min="4616" max="4616" width="14.44140625" style="35" customWidth="1"/>
    <col min="4617" max="4617" width="3.6640625" style="35" customWidth="1"/>
    <col min="4618" max="4865" width="9.109375" style="35"/>
    <col min="4866" max="4866" width="17.33203125" style="35" customWidth="1"/>
    <col min="4867" max="4867" width="5.109375" style="35" customWidth="1"/>
    <col min="4868" max="4868" width="13.109375" style="35" customWidth="1"/>
    <col min="4869" max="4869" width="8" style="35" customWidth="1"/>
    <col min="4870" max="4870" width="17.33203125" style="35" customWidth="1"/>
    <col min="4871" max="4871" width="6.88671875" style="35" customWidth="1"/>
    <col min="4872" max="4872" width="14.44140625" style="35" customWidth="1"/>
    <col min="4873" max="4873" width="3.6640625" style="35" customWidth="1"/>
    <col min="4874" max="5121" width="9.109375" style="35"/>
    <col min="5122" max="5122" width="17.33203125" style="35" customWidth="1"/>
    <col min="5123" max="5123" width="5.109375" style="35" customWidth="1"/>
    <col min="5124" max="5124" width="13.109375" style="35" customWidth="1"/>
    <col min="5125" max="5125" width="8" style="35" customWidth="1"/>
    <col min="5126" max="5126" width="17.33203125" style="35" customWidth="1"/>
    <col min="5127" max="5127" width="6.88671875" style="35" customWidth="1"/>
    <col min="5128" max="5128" width="14.44140625" style="35" customWidth="1"/>
    <col min="5129" max="5129" width="3.6640625" style="35" customWidth="1"/>
    <col min="5130" max="5377" width="9.109375" style="35"/>
    <col min="5378" max="5378" width="17.33203125" style="35" customWidth="1"/>
    <col min="5379" max="5379" width="5.109375" style="35" customWidth="1"/>
    <col min="5380" max="5380" width="13.109375" style="35" customWidth="1"/>
    <col min="5381" max="5381" width="8" style="35" customWidth="1"/>
    <col min="5382" max="5382" width="17.33203125" style="35" customWidth="1"/>
    <col min="5383" max="5383" width="6.88671875" style="35" customWidth="1"/>
    <col min="5384" max="5384" width="14.44140625" style="35" customWidth="1"/>
    <col min="5385" max="5385" width="3.6640625" style="35" customWidth="1"/>
    <col min="5386" max="5633" width="9.109375" style="35"/>
    <col min="5634" max="5634" width="17.33203125" style="35" customWidth="1"/>
    <col min="5635" max="5635" width="5.109375" style="35" customWidth="1"/>
    <col min="5636" max="5636" width="13.109375" style="35" customWidth="1"/>
    <col min="5637" max="5637" width="8" style="35" customWidth="1"/>
    <col min="5638" max="5638" width="17.33203125" style="35" customWidth="1"/>
    <col min="5639" max="5639" width="6.88671875" style="35" customWidth="1"/>
    <col min="5640" max="5640" width="14.44140625" style="35" customWidth="1"/>
    <col min="5641" max="5641" width="3.6640625" style="35" customWidth="1"/>
    <col min="5642" max="5889" width="9.109375" style="35"/>
    <col min="5890" max="5890" width="17.33203125" style="35" customWidth="1"/>
    <col min="5891" max="5891" width="5.109375" style="35" customWidth="1"/>
    <col min="5892" max="5892" width="13.109375" style="35" customWidth="1"/>
    <col min="5893" max="5893" width="8" style="35" customWidth="1"/>
    <col min="5894" max="5894" width="17.33203125" style="35" customWidth="1"/>
    <col min="5895" max="5895" width="6.88671875" style="35" customWidth="1"/>
    <col min="5896" max="5896" width="14.44140625" style="35" customWidth="1"/>
    <col min="5897" max="5897" width="3.6640625" style="35" customWidth="1"/>
    <col min="5898" max="6145" width="9.109375" style="35"/>
    <col min="6146" max="6146" width="17.33203125" style="35" customWidth="1"/>
    <col min="6147" max="6147" width="5.109375" style="35" customWidth="1"/>
    <col min="6148" max="6148" width="13.109375" style="35" customWidth="1"/>
    <col min="6149" max="6149" width="8" style="35" customWidth="1"/>
    <col min="6150" max="6150" width="17.33203125" style="35" customWidth="1"/>
    <col min="6151" max="6151" width="6.88671875" style="35" customWidth="1"/>
    <col min="6152" max="6152" width="14.44140625" style="35" customWidth="1"/>
    <col min="6153" max="6153" width="3.6640625" style="35" customWidth="1"/>
    <col min="6154" max="6401" width="9.109375" style="35"/>
    <col min="6402" max="6402" width="17.33203125" style="35" customWidth="1"/>
    <col min="6403" max="6403" width="5.109375" style="35" customWidth="1"/>
    <col min="6404" max="6404" width="13.109375" style="35" customWidth="1"/>
    <col min="6405" max="6405" width="8" style="35" customWidth="1"/>
    <col min="6406" max="6406" width="17.33203125" style="35" customWidth="1"/>
    <col min="6407" max="6407" width="6.88671875" style="35" customWidth="1"/>
    <col min="6408" max="6408" width="14.44140625" style="35" customWidth="1"/>
    <col min="6409" max="6409" width="3.6640625" style="35" customWidth="1"/>
    <col min="6410" max="6657" width="9.109375" style="35"/>
    <col min="6658" max="6658" width="17.33203125" style="35" customWidth="1"/>
    <col min="6659" max="6659" width="5.109375" style="35" customWidth="1"/>
    <col min="6660" max="6660" width="13.109375" style="35" customWidth="1"/>
    <col min="6661" max="6661" width="8" style="35" customWidth="1"/>
    <col min="6662" max="6662" width="17.33203125" style="35" customWidth="1"/>
    <col min="6663" max="6663" width="6.88671875" style="35" customWidth="1"/>
    <col min="6664" max="6664" width="14.44140625" style="35" customWidth="1"/>
    <col min="6665" max="6665" width="3.6640625" style="35" customWidth="1"/>
    <col min="6666" max="6913" width="9.109375" style="35"/>
    <col min="6914" max="6914" width="17.33203125" style="35" customWidth="1"/>
    <col min="6915" max="6915" width="5.109375" style="35" customWidth="1"/>
    <col min="6916" max="6916" width="13.109375" style="35" customWidth="1"/>
    <col min="6917" max="6917" width="8" style="35" customWidth="1"/>
    <col min="6918" max="6918" width="17.33203125" style="35" customWidth="1"/>
    <col min="6919" max="6919" width="6.88671875" style="35" customWidth="1"/>
    <col min="6920" max="6920" width="14.44140625" style="35" customWidth="1"/>
    <col min="6921" max="6921" width="3.6640625" style="35" customWidth="1"/>
    <col min="6922" max="7169" width="9.109375" style="35"/>
    <col min="7170" max="7170" width="17.33203125" style="35" customWidth="1"/>
    <col min="7171" max="7171" width="5.109375" style="35" customWidth="1"/>
    <col min="7172" max="7172" width="13.109375" style="35" customWidth="1"/>
    <col min="7173" max="7173" width="8" style="35" customWidth="1"/>
    <col min="7174" max="7174" width="17.33203125" style="35" customWidth="1"/>
    <col min="7175" max="7175" width="6.88671875" style="35" customWidth="1"/>
    <col min="7176" max="7176" width="14.44140625" style="35" customWidth="1"/>
    <col min="7177" max="7177" width="3.6640625" style="35" customWidth="1"/>
    <col min="7178" max="7425" width="9.109375" style="35"/>
    <col min="7426" max="7426" width="17.33203125" style="35" customWidth="1"/>
    <col min="7427" max="7427" width="5.109375" style="35" customWidth="1"/>
    <col min="7428" max="7428" width="13.109375" style="35" customWidth="1"/>
    <col min="7429" max="7429" width="8" style="35" customWidth="1"/>
    <col min="7430" max="7430" width="17.33203125" style="35" customWidth="1"/>
    <col min="7431" max="7431" width="6.88671875" style="35" customWidth="1"/>
    <col min="7432" max="7432" width="14.44140625" style="35" customWidth="1"/>
    <col min="7433" max="7433" width="3.6640625" style="35" customWidth="1"/>
    <col min="7434" max="7681" width="9.109375" style="35"/>
    <col min="7682" max="7682" width="17.33203125" style="35" customWidth="1"/>
    <col min="7683" max="7683" width="5.109375" style="35" customWidth="1"/>
    <col min="7684" max="7684" width="13.109375" style="35" customWidth="1"/>
    <col min="7685" max="7685" width="8" style="35" customWidth="1"/>
    <col min="7686" max="7686" width="17.33203125" style="35" customWidth="1"/>
    <col min="7687" max="7687" width="6.88671875" style="35" customWidth="1"/>
    <col min="7688" max="7688" width="14.44140625" style="35" customWidth="1"/>
    <col min="7689" max="7689" width="3.6640625" style="35" customWidth="1"/>
    <col min="7690" max="7937" width="9.109375" style="35"/>
    <col min="7938" max="7938" width="17.33203125" style="35" customWidth="1"/>
    <col min="7939" max="7939" width="5.109375" style="35" customWidth="1"/>
    <col min="7940" max="7940" width="13.109375" style="35" customWidth="1"/>
    <col min="7941" max="7941" width="8" style="35" customWidth="1"/>
    <col min="7942" max="7942" width="17.33203125" style="35" customWidth="1"/>
    <col min="7943" max="7943" width="6.88671875" style="35" customWidth="1"/>
    <col min="7944" max="7944" width="14.44140625" style="35" customWidth="1"/>
    <col min="7945" max="7945" width="3.6640625" style="35" customWidth="1"/>
    <col min="7946" max="8193" width="9.109375" style="35"/>
    <col min="8194" max="8194" width="17.33203125" style="35" customWidth="1"/>
    <col min="8195" max="8195" width="5.109375" style="35" customWidth="1"/>
    <col min="8196" max="8196" width="13.109375" style="35" customWidth="1"/>
    <col min="8197" max="8197" width="8" style="35" customWidth="1"/>
    <col min="8198" max="8198" width="17.33203125" style="35" customWidth="1"/>
    <col min="8199" max="8199" width="6.88671875" style="35" customWidth="1"/>
    <col min="8200" max="8200" width="14.44140625" style="35" customWidth="1"/>
    <col min="8201" max="8201" width="3.6640625" style="35" customWidth="1"/>
    <col min="8202" max="8449" width="9.109375" style="35"/>
    <col min="8450" max="8450" width="17.33203125" style="35" customWidth="1"/>
    <col min="8451" max="8451" width="5.109375" style="35" customWidth="1"/>
    <col min="8452" max="8452" width="13.109375" style="35" customWidth="1"/>
    <col min="8453" max="8453" width="8" style="35" customWidth="1"/>
    <col min="8454" max="8454" width="17.33203125" style="35" customWidth="1"/>
    <col min="8455" max="8455" width="6.88671875" style="35" customWidth="1"/>
    <col min="8456" max="8456" width="14.44140625" style="35" customWidth="1"/>
    <col min="8457" max="8457" width="3.6640625" style="35" customWidth="1"/>
    <col min="8458" max="8705" width="9.109375" style="35"/>
    <col min="8706" max="8706" width="17.33203125" style="35" customWidth="1"/>
    <col min="8707" max="8707" width="5.109375" style="35" customWidth="1"/>
    <col min="8708" max="8708" width="13.109375" style="35" customWidth="1"/>
    <col min="8709" max="8709" width="8" style="35" customWidth="1"/>
    <col min="8710" max="8710" width="17.33203125" style="35" customWidth="1"/>
    <col min="8711" max="8711" width="6.88671875" style="35" customWidth="1"/>
    <col min="8712" max="8712" width="14.44140625" style="35" customWidth="1"/>
    <col min="8713" max="8713" width="3.6640625" style="35" customWidth="1"/>
    <col min="8714" max="8961" width="9.109375" style="35"/>
    <col min="8962" max="8962" width="17.33203125" style="35" customWidth="1"/>
    <col min="8963" max="8963" width="5.109375" style="35" customWidth="1"/>
    <col min="8964" max="8964" width="13.109375" style="35" customWidth="1"/>
    <col min="8965" max="8965" width="8" style="35" customWidth="1"/>
    <col min="8966" max="8966" width="17.33203125" style="35" customWidth="1"/>
    <col min="8967" max="8967" width="6.88671875" style="35" customWidth="1"/>
    <col min="8968" max="8968" width="14.44140625" style="35" customWidth="1"/>
    <col min="8969" max="8969" width="3.6640625" style="35" customWidth="1"/>
    <col min="8970" max="9217" width="9.109375" style="35"/>
    <col min="9218" max="9218" width="17.33203125" style="35" customWidth="1"/>
    <col min="9219" max="9219" width="5.109375" style="35" customWidth="1"/>
    <col min="9220" max="9220" width="13.109375" style="35" customWidth="1"/>
    <col min="9221" max="9221" width="8" style="35" customWidth="1"/>
    <col min="9222" max="9222" width="17.33203125" style="35" customWidth="1"/>
    <col min="9223" max="9223" width="6.88671875" style="35" customWidth="1"/>
    <col min="9224" max="9224" width="14.44140625" style="35" customWidth="1"/>
    <col min="9225" max="9225" width="3.6640625" style="35" customWidth="1"/>
    <col min="9226" max="9473" width="9.109375" style="35"/>
    <col min="9474" max="9474" width="17.33203125" style="35" customWidth="1"/>
    <col min="9475" max="9475" width="5.109375" style="35" customWidth="1"/>
    <col min="9476" max="9476" width="13.109375" style="35" customWidth="1"/>
    <col min="9477" max="9477" width="8" style="35" customWidth="1"/>
    <col min="9478" max="9478" width="17.33203125" style="35" customWidth="1"/>
    <col min="9479" max="9479" width="6.88671875" style="35" customWidth="1"/>
    <col min="9480" max="9480" width="14.44140625" style="35" customWidth="1"/>
    <col min="9481" max="9481" width="3.6640625" style="35" customWidth="1"/>
    <col min="9482" max="9729" width="9.109375" style="35"/>
    <col min="9730" max="9730" width="17.33203125" style="35" customWidth="1"/>
    <col min="9731" max="9731" width="5.109375" style="35" customWidth="1"/>
    <col min="9732" max="9732" width="13.109375" style="35" customWidth="1"/>
    <col min="9733" max="9733" width="8" style="35" customWidth="1"/>
    <col min="9734" max="9734" width="17.33203125" style="35" customWidth="1"/>
    <col min="9735" max="9735" width="6.88671875" style="35" customWidth="1"/>
    <col min="9736" max="9736" width="14.44140625" style="35" customWidth="1"/>
    <col min="9737" max="9737" width="3.6640625" style="35" customWidth="1"/>
    <col min="9738" max="9985" width="9.109375" style="35"/>
    <col min="9986" max="9986" width="17.33203125" style="35" customWidth="1"/>
    <col min="9987" max="9987" width="5.109375" style="35" customWidth="1"/>
    <col min="9988" max="9988" width="13.109375" style="35" customWidth="1"/>
    <col min="9989" max="9989" width="8" style="35" customWidth="1"/>
    <col min="9990" max="9990" width="17.33203125" style="35" customWidth="1"/>
    <col min="9991" max="9991" width="6.88671875" style="35" customWidth="1"/>
    <col min="9992" max="9992" width="14.44140625" style="35" customWidth="1"/>
    <col min="9993" max="9993" width="3.6640625" style="35" customWidth="1"/>
    <col min="9994" max="10241" width="9.109375" style="35"/>
    <col min="10242" max="10242" width="17.33203125" style="35" customWidth="1"/>
    <col min="10243" max="10243" width="5.109375" style="35" customWidth="1"/>
    <col min="10244" max="10244" width="13.109375" style="35" customWidth="1"/>
    <col min="10245" max="10245" width="8" style="35" customWidth="1"/>
    <col min="10246" max="10246" width="17.33203125" style="35" customWidth="1"/>
    <col min="10247" max="10247" width="6.88671875" style="35" customWidth="1"/>
    <col min="10248" max="10248" width="14.44140625" style="35" customWidth="1"/>
    <col min="10249" max="10249" width="3.6640625" style="35" customWidth="1"/>
    <col min="10250" max="10497" width="9.109375" style="35"/>
    <col min="10498" max="10498" width="17.33203125" style="35" customWidth="1"/>
    <col min="10499" max="10499" width="5.109375" style="35" customWidth="1"/>
    <col min="10500" max="10500" width="13.109375" style="35" customWidth="1"/>
    <col min="10501" max="10501" width="8" style="35" customWidth="1"/>
    <col min="10502" max="10502" width="17.33203125" style="35" customWidth="1"/>
    <col min="10503" max="10503" width="6.88671875" style="35" customWidth="1"/>
    <col min="10504" max="10504" width="14.44140625" style="35" customWidth="1"/>
    <col min="10505" max="10505" width="3.6640625" style="35" customWidth="1"/>
    <col min="10506" max="10753" width="9.109375" style="35"/>
    <col min="10754" max="10754" width="17.33203125" style="35" customWidth="1"/>
    <col min="10755" max="10755" width="5.109375" style="35" customWidth="1"/>
    <col min="10756" max="10756" width="13.109375" style="35" customWidth="1"/>
    <col min="10757" max="10757" width="8" style="35" customWidth="1"/>
    <col min="10758" max="10758" width="17.33203125" style="35" customWidth="1"/>
    <col min="10759" max="10759" width="6.88671875" style="35" customWidth="1"/>
    <col min="10760" max="10760" width="14.44140625" style="35" customWidth="1"/>
    <col min="10761" max="10761" width="3.6640625" style="35" customWidth="1"/>
    <col min="10762" max="11009" width="9.109375" style="35"/>
    <col min="11010" max="11010" width="17.33203125" style="35" customWidth="1"/>
    <col min="11011" max="11011" width="5.109375" style="35" customWidth="1"/>
    <col min="11012" max="11012" width="13.109375" style="35" customWidth="1"/>
    <col min="11013" max="11013" width="8" style="35" customWidth="1"/>
    <col min="11014" max="11014" width="17.33203125" style="35" customWidth="1"/>
    <col min="11015" max="11015" width="6.88671875" style="35" customWidth="1"/>
    <col min="11016" max="11016" width="14.44140625" style="35" customWidth="1"/>
    <col min="11017" max="11017" width="3.6640625" style="35" customWidth="1"/>
    <col min="11018" max="11265" width="9.109375" style="35"/>
    <col min="11266" max="11266" width="17.33203125" style="35" customWidth="1"/>
    <col min="11267" max="11267" width="5.109375" style="35" customWidth="1"/>
    <col min="11268" max="11268" width="13.109375" style="35" customWidth="1"/>
    <col min="11269" max="11269" width="8" style="35" customWidth="1"/>
    <col min="11270" max="11270" width="17.33203125" style="35" customWidth="1"/>
    <col min="11271" max="11271" width="6.88671875" style="35" customWidth="1"/>
    <col min="11272" max="11272" width="14.44140625" style="35" customWidth="1"/>
    <col min="11273" max="11273" width="3.6640625" style="35" customWidth="1"/>
    <col min="11274" max="11521" width="9.109375" style="35"/>
    <col min="11522" max="11522" width="17.33203125" style="35" customWidth="1"/>
    <col min="11523" max="11523" width="5.109375" style="35" customWidth="1"/>
    <col min="11524" max="11524" width="13.109375" style="35" customWidth="1"/>
    <col min="11525" max="11525" width="8" style="35" customWidth="1"/>
    <col min="11526" max="11526" width="17.33203125" style="35" customWidth="1"/>
    <col min="11527" max="11527" width="6.88671875" style="35" customWidth="1"/>
    <col min="11528" max="11528" width="14.44140625" style="35" customWidth="1"/>
    <col min="11529" max="11529" width="3.6640625" style="35" customWidth="1"/>
    <col min="11530" max="11777" width="9.109375" style="35"/>
    <col min="11778" max="11778" width="17.33203125" style="35" customWidth="1"/>
    <col min="11779" max="11779" width="5.109375" style="35" customWidth="1"/>
    <col min="11780" max="11780" width="13.109375" style="35" customWidth="1"/>
    <col min="11781" max="11781" width="8" style="35" customWidth="1"/>
    <col min="11782" max="11782" width="17.33203125" style="35" customWidth="1"/>
    <col min="11783" max="11783" width="6.88671875" style="35" customWidth="1"/>
    <col min="11784" max="11784" width="14.44140625" style="35" customWidth="1"/>
    <col min="11785" max="11785" width="3.6640625" style="35" customWidth="1"/>
    <col min="11786" max="12033" width="9.109375" style="35"/>
    <col min="12034" max="12034" width="17.33203125" style="35" customWidth="1"/>
    <col min="12035" max="12035" width="5.109375" style="35" customWidth="1"/>
    <col min="12036" max="12036" width="13.109375" style="35" customWidth="1"/>
    <col min="12037" max="12037" width="8" style="35" customWidth="1"/>
    <col min="12038" max="12038" width="17.33203125" style="35" customWidth="1"/>
    <col min="12039" max="12039" width="6.88671875" style="35" customWidth="1"/>
    <col min="12040" max="12040" width="14.44140625" style="35" customWidth="1"/>
    <col min="12041" max="12041" width="3.6640625" style="35" customWidth="1"/>
    <col min="12042" max="12289" width="9.109375" style="35"/>
    <col min="12290" max="12290" width="17.33203125" style="35" customWidth="1"/>
    <col min="12291" max="12291" width="5.109375" style="35" customWidth="1"/>
    <col min="12292" max="12292" width="13.109375" style="35" customWidth="1"/>
    <col min="12293" max="12293" width="8" style="35" customWidth="1"/>
    <col min="12294" max="12294" width="17.33203125" style="35" customWidth="1"/>
    <col min="12295" max="12295" width="6.88671875" style="35" customWidth="1"/>
    <col min="12296" max="12296" width="14.44140625" style="35" customWidth="1"/>
    <col min="12297" max="12297" width="3.6640625" style="35" customWidth="1"/>
    <col min="12298" max="12545" width="9.109375" style="35"/>
    <col min="12546" max="12546" width="17.33203125" style="35" customWidth="1"/>
    <col min="12547" max="12547" width="5.109375" style="35" customWidth="1"/>
    <col min="12548" max="12548" width="13.109375" style="35" customWidth="1"/>
    <col min="12549" max="12549" width="8" style="35" customWidth="1"/>
    <col min="12550" max="12550" width="17.33203125" style="35" customWidth="1"/>
    <col min="12551" max="12551" width="6.88671875" style="35" customWidth="1"/>
    <col min="12552" max="12552" width="14.44140625" style="35" customWidth="1"/>
    <col min="12553" max="12553" width="3.6640625" style="35" customWidth="1"/>
    <col min="12554" max="12801" width="9.109375" style="35"/>
    <col min="12802" max="12802" width="17.33203125" style="35" customWidth="1"/>
    <col min="12803" max="12803" width="5.109375" style="35" customWidth="1"/>
    <col min="12804" max="12804" width="13.109375" style="35" customWidth="1"/>
    <col min="12805" max="12805" width="8" style="35" customWidth="1"/>
    <col min="12806" max="12806" width="17.33203125" style="35" customWidth="1"/>
    <col min="12807" max="12807" width="6.88671875" style="35" customWidth="1"/>
    <col min="12808" max="12808" width="14.44140625" style="35" customWidth="1"/>
    <col min="12809" max="12809" width="3.6640625" style="35" customWidth="1"/>
    <col min="12810" max="13057" width="9.109375" style="35"/>
    <col min="13058" max="13058" width="17.33203125" style="35" customWidth="1"/>
    <col min="13059" max="13059" width="5.109375" style="35" customWidth="1"/>
    <col min="13060" max="13060" width="13.109375" style="35" customWidth="1"/>
    <col min="13061" max="13061" width="8" style="35" customWidth="1"/>
    <col min="13062" max="13062" width="17.33203125" style="35" customWidth="1"/>
    <col min="13063" max="13063" width="6.88671875" style="35" customWidth="1"/>
    <col min="13064" max="13064" width="14.44140625" style="35" customWidth="1"/>
    <col min="13065" max="13065" width="3.6640625" style="35" customWidth="1"/>
    <col min="13066" max="13313" width="9.109375" style="35"/>
    <col min="13314" max="13314" width="17.33203125" style="35" customWidth="1"/>
    <col min="13315" max="13315" width="5.109375" style="35" customWidth="1"/>
    <col min="13316" max="13316" width="13.109375" style="35" customWidth="1"/>
    <col min="13317" max="13317" width="8" style="35" customWidth="1"/>
    <col min="13318" max="13318" width="17.33203125" style="35" customWidth="1"/>
    <col min="13319" max="13319" width="6.88671875" style="35" customWidth="1"/>
    <col min="13320" max="13320" width="14.44140625" style="35" customWidth="1"/>
    <col min="13321" max="13321" width="3.6640625" style="35" customWidth="1"/>
    <col min="13322" max="13569" width="9.109375" style="35"/>
    <col min="13570" max="13570" width="17.33203125" style="35" customWidth="1"/>
    <col min="13571" max="13571" width="5.109375" style="35" customWidth="1"/>
    <col min="13572" max="13572" width="13.109375" style="35" customWidth="1"/>
    <col min="13573" max="13573" width="8" style="35" customWidth="1"/>
    <col min="13574" max="13574" width="17.33203125" style="35" customWidth="1"/>
    <col min="13575" max="13575" width="6.88671875" style="35" customWidth="1"/>
    <col min="13576" max="13576" width="14.44140625" style="35" customWidth="1"/>
    <col min="13577" max="13577" width="3.6640625" style="35" customWidth="1"/>
    <col min="13578" max="13825" width="9.109375" style="35"/>
    <col min="13826" max="13826" width="17.33203125" style="35" customWidth="1"/>
    <col min="13827" max="13827" width="5.109375" style="35" customWidth="1"/>
    <col min="13828" max="13828" width="13.109375" style="35" customWidth="1"/>
    <col min="13829" max="13829" width="8" style="35" customWidth="1"/>
    <col min="13830" max="13830" width="17.33203125" style="35" customWidth="1"/>
    <col min="13831" max="13831" width="6.88671875" style="35" customWidth="1"/>
    <col min="13832" max="13832" width="14.44140625" style="35" customWidth="1"/>
    <col min="13833" max="13833" width="3.6640625" style="35" customWidth="1"/>
    <col min="13834" max="14081" width="9.109375" style="35"/>
    <col min="14082" max="14082" width="17.33203125" style="35" customWidth="1"/>
    <col min="14083" max="14083" width="5.109375" style="35" customWidth="1"/>
    <col min="14084" max="14084" width="13.109375" style="35" customWidth="1"/>
    <col min="14085" max="14085" width="8" style="35" customWidth="1"/>
    <col min="14086" max="14086" width="17.33203125" style="35" customWidth="1"/>
    <col min="14087" max="14087" width="6.88671875" style="35" customWidth="1"/>
    <col min="14088" max="14088" width="14.44140625" style="35" customWidth="1"/>
    <col min="14089" max="14089" width="3.6640625" style="35" customWidth="1"/>
    <col min="14090" max="14337" width="9.109375" style="35"/>
    <col min="14338" max="14338" width="17.33203125" style="35" customWidth="1"/>
    <col min="14339" max="14339" width="5.109375" style="35" customWidth="1"/>
    <col min="14340" max="14340" width="13.109375" style="35" customWidth="1"/>
    <col min="14341" max="14341" width="8" style="35" customWidth="1"/>
    <col min="14342" max="14342" width="17.33203125" style="35" customWidth="1"/>
    <col min="14343" max="14343" width="6.88671875" style="35" customWidth="1"/>
    <col min="14344" max="14344" width="14.44140625" style="35" customWidth="1"/>
    <col min="14345" max="14345" width="3.6640625" style="35" customWidth="1"/>
    <col min="14346" max="14593" width="9.109375" style="35"/>
    <col min="14594" max="14594" width="17.33203125" style="35" customWidth="1"/>
    <col min="14595" max="14595" width="5.109375" style="35" customWidth="1"/>
    <col min="14596" max="14596" width="13.109375" style="35" customWidth="1"/>
    <col min="14597" max="14597" width="8" style="35" customWidth="1"/>
    <col min="14598" max="14598" width="17.33203125" style="35" customWidth="1"/>
    <col min="14599" max="14599" width="6.88671875" style="35" customWidth="1"/>
    <col min="14600" max="14600" width="14.44140625" style="35" customWidth="1"/>
    <col min="14601" max="14601" width="3.6640625" style="35" customWidth="1"/>
    <col min="14602" max="14849" width="9.109375" style="35"/>
    <col min="14850" max="14850" width="17.33203125" style="35" customWidth="1"/>
    <col min="14851" max="14851" width="5.109375" style="35" customWidth="1"/>
    <col min="14852" max="14852" width="13.109375" style="35" customWidth="1"/>
    <col min="14853" max="14853" width="8" style="35" customWidth="1"/>
    <col min="14854" max="14854" width="17.33203125" style="35" customWidth="1"/>
    <col min="14855" max="14855" width="6.88671875" style="35" customWidth="1"/>
    <col min="14856" max="14856" width="14.44140625" style="35" customWidth="1"/>
    <col min="14857" max="14857" width="3.6640625" style="35" customWidth="1"/>
    <col min="14858" max="15105" width="9.109375" style="35"/>
    <col min="15106" max="15106" width="17.33203125" style="35" customWidth="1"/>
    <col min="15107" max="15107" width="5.109375" style="35" customWidth="1"/>
    <col min="15108" max="15108" width="13.109375" style="35" customWidth="1"/>
    <col min="15109" max="15109" width="8" style="35" customWidth="1"/>
    <col min="15110" max="15110" width="17.33203125" style="35" customWidth="1"/>
    <col min="15111" max="15111" width="6.88671875" style="35" customWidth="1"/>
    <col min="15112" max="15112" width="14.44140625" style="35" customWidth="1"/>
    <col min="15113" max="15113" width="3.6640625" style="35" customWidth="1"/>
    <col min="15114" max="15361" width="9.109375" style="35"/>
    <col min="15362" max="15362" width="17.33203125" style="35" customWidth="1"/>
    <col min="15363" max="15363" width="5.109375" style="35" customWidth="1"/>
    <col min="15364" max="15364" width="13.109375" style="35" customWidth="1"/>
    <col min="15365" max="15365" width="8" style="35" customWidth="1"/>
    <col min="15366" max="15366" width="17.33203125" style="35" customWidth="1"/>
    <col min="15367" max="15367" width="6.88671875" style="35" customWidth="1"/>
    <col min="15368" max="15368" width="14.44140625" style="35" customWidth="1"/>
    <col min="15369" max="15369" width="3.6640625" style="35" customWidth="1"/>
    <col min="15370" max="15617" width="9.109375" style="35"/>
    <col min="15618" max="15618" width="17.33203125" style="35" customWidth="1"/>
    <col min="15619" max="15619" width="5.109375" style="35" customWidth="1"/>
    <col min="15620" max="15620" width="13.109375" style="35" customWidth="1"/>
    <col min="15621" max="15621" width="8" style="35" customWidth="1"/>
    <col min="15622" max="15622" width="17.33203125" style="35" customWidth="1"/>
    <col min="15623" max="15623" width="6.88671875" style="35" customWidth="1"/>
    <col min="15624" max="15624" width="14.44140625" style="35" customWidth="1"/>
    <col min="15625" max="15625" width="3.6640625" style="35" customWidth="1"/>
    <col min="15626" max="15873" width="9.109375" style="35"/>
    <col min="15874" max="15874" width="17.33203125" style="35" customWidth="1"/>
    <col min="15875" max="15875" width="5.109375" style="35" customWidth="1"/>
    <col min="15876" max="15876" width="13.109375" style="35" customWidth="1"/>
    <col min="15877" max="15877" width="8" style="35" customWidth="1"/>
    <col min="15878" max="15878" width="17.33203125" style="35" customWidth="1"/>
    <col min="15879" max="15879" width="6.88671875" style="35" customWidth="1"/>
    <col min="15880" max="15880" width="14.44140625" style="35" customWidth="1"/>
    <col min="15881" max="15881" width="3.6640625" style="35" customWidth="1"/>
    <col min="15882" max="16129" width="9.109375" style="35"/>
    <col min="16130" max="16130" width="17.33203125" style="35" customWidth="1"/>
    <col min="16131" max="16131" width="5.109375" style="35" customWidth="1"/>
    <col min="16132" max="16132" width="13.109375" style="35" customWidth="1"/>
    <col min="16133" max="16133" width="8" style="35" customWidth="1"/>
    <col min="16134" max="16134" width="17.33203125" style="35" customWidth="1"/>
    <col min="16135" max="16135" width="6.88671875" style="35" customWidth="1"/>
    <col min="16136" max="16136" width="14.44140625" style="35" customWidth="1"/>
    <col min="16137" max="16137" width="3.6640625" style="35" customWidth="1"/>
    <col min="16138" max="16384" width="9.109375" style="35"/>
  </cols>
  <sheetData>
    <row r="1" spans="2:8" s="49" customFormat="1" x14ac:dyDescent="0.3">
      <c r="B1" s="603" t="s">
        <v>49</v>
      </c>
      <c r="C1" s="603"/>
      <c r="D1" s="603"/>
      <c r="E1" s="603"/>
      <c r="F1" s="603"/>
      <c r="G1" s="603"/>
      <c r="H1" s="603"/>
    </row>
    <row r="2" spans="2:8" x14ac:dyDescent="0.3">
      <c r="B2" s="601" t="s">
        <v>48</v>
      </c>
      <c r="C2" s="601"/>
      <c r="D2" s="601"/>
      <c r="E2" s="601"/>
      <c r="F2" s="601"/>
      <c r="G2" s="601"/>
      <c r="H2" s="601"/>
    </row>
    <row r="3" spans="2:8" x14ac:dyDescent="0.3">
      <c r="B3" s="601"/>
      <c r="C3" s="601"/>
      <c r="D3" s="601"/>
      <c r="E3" s="601"/>
      <c r="F3" s="601"/>
      <c r="G3" s="601"/>
      <c r="H3" s="601"/>
    </row>
    <row r="5" spans="2:8" x14ac:dyDescent="0.3">
      <c r="B5" s="33" t="s">
        <v>35</v>
      </c>
      <c r="C5" s="34"/>
      <c r="D5" s="34"/>
      <c r="F5" s="33" t="s">
        <v>36</v>
      </c>
      <c r="G5" s="34"/>
      <c r="H5" s="34"/>
    </row>
    <row r="6" spans="2:8" x14ac:dyDescent="0.3">
      <c r="F6" s="36"/>
    </row>
    <row r="7" spans="2:8" x14ac:dyDescent="0.3">
      <c r="B7" s="37" t="s">
        <v>37</v>
      </c>
      <c r="C7" s="38"/>
      <c r="D7" s="38"/>
      <c r="F7" s="33" t="s">
        <v>37</v>
      </c>
      <c r="G7" s="38"/>
      <c r="H7" s="38"/>
    </row>
    <row r="8" spans="2:8" x14ac:dyDescent="0.3">
      <c r="B8" s="39" t="s">
        <v>38</v>
      </c>
      <c r="C8" s="40"/>
      <c r="D8" s="57" t="e">
        <f>#REF!</f>
        <v>#REF!</v>
      </c>
      <c r="F8" s="39" t="s">
        <v>38</v>
      </c>
      <c r="G8" s="40"/>
      <c r="H8" s="57" t="e">
        <f>#REF!</f>
        <v>#REF!</v>
      </c>
    </row>
    <row r="9" spans="2:8" x14ac:dyDescent="0.3">
      <c r="B9" s="41" t="s">
        <v>43</v>
      </c>
      <c r="D9" s="59"/>
      <c r="F9" s="41" t="s">
        <v>43</v>
      </c>
      <c r="H9" s="59"/>
    </row>
    <row r="10" spans="2:8" x14ac:dyDescent="0.3">
      <c r="B10" s="42" t="s">
        <v>39</v>
      </c>
      <c r="C10" s="43"/>
      <c r="D10" s="60"/>
      <c r="F10" s="42" t="s">
        <v>39</v>
      </c>
      <c r="G10" s="43"/>
      <c r="H10" s="60"/>
    </row>
    <row r="11" spans="2:8" x14ac:dyDescent="0.3">
      <c r="B11" s="39"/>
      <c r="C11" s="40"/>
      <c r="D11" s="44"/>
      <c r="F11" s="39"/>
      <c r="G11" s="40"/>
      <c r="H11" s="44"/>
    </row>
    <row r="12" spans="2:8" x14ac:dyDescent="0.3">
      <c r="B12" s="45" t="s">
        <v>40</v>
      </c>
      <c r="C12" s="46"/>
      <c r="D12" s="58" t="e">
        <f>SUM(D8:D11)</f>
        <v>#REF!</v>
      </c>
      <c r="F12" s="45" t="s">
        <v>40</v>
      </c>
      <c r="G12" s="46"/>
      <c r="H12" s="58" t="e">
        <f>SUM(H8:H11)</f>
        <v>#REF!</v>
      </c>
    </row>
    <row r="14" spans="2:8" x14ac:dyDescent="0.3">
      <c r="B14" s="37" t="s">
        <v>44</v>
      </c>
      <c r="C14" s="38"/>
      <c r="D14" s="38"/>
      <c r="F14" s="37" t="s">
        <v>44</v>
      </c>
      <c r="G14" s="38"/>
      <c r="H14" s="38"/>
    </row>
    <row r="15" spans="2:8" x14ac:dyDescent="0.3">
      <c r="B15" s="47"/>
      <c r="C15" s="36"/>
      <c r="D15" s="56" t="e">
        <f>#REF!</f>
        <v>#REF!</v>
      </c>
      <c r="F15" s="47"/>
      <c r="G15" s="36"/>
      <c r="H15" s="57" t="e">
        <f>#REF!</f>
        <v>#REF!</v>
      </c>
    </row>
    <row r="16" spans="2:8" x14ac:dyDescent="0.3">
      <c r="B16" s="42"/>
      <c r="C16" s="43"/>
      <c r="D16" s="48"/>
      <c r="F16" s="42"/>
      <c r="G16" s="43"/>
      <c r="H16" s="48"/>
    </row>
    <row r="18" spans="2:17" x14ac:dyDescent="0.3">
      <c r="B18" s="37" t="s">
        <v>41</v>
      </c>
      <c r="C18" s="38"/>
      <c r="D18" s="38"/>
      <c r="F18" s="37" t="s">
        <v>41</v>
      </c>
      <c r="G18" s="38"/>
      <c r="H18" s="38"/>
    </row>
    <row r="19" spans="2:17" x14ac:dyDescent="0.3">
      <c r="B19" s="47"/>
      <c r="C19" s="36"/>
      <c r="D19" s="56" t="e">
        <f>#REF!</f>
        <v>#REF!</v>
      </c>
      <c r="F19" s="47"/>
      <c r="G19" s="36"/>
      <c r="H19" s="57" t="e">
        <f>#REF!</f>
        <v>#REF!</v>
      </c>
    </row>
    <row r="20" spans="2:17" x14ac:dyDescent="0.3">
      <c r="B20" s="42"/>
      <c r="C20" s="43"/>
      <c r="D20" s="48"/>
      <c r="F20" s="42"/>
      <c r="G20" s="43"/>
      <c r="H20" s="48"/>
    </row>
    <row r="22" spans="2:17" x14ac:dyDescent="0.3">
      <c r="B22" s="37" t="s">
        <v>45</v>
      </c>
      <c r="C22" s="38"/>
      <c r="D22" s="38"/>
      <c r="F22" s="37" t="s">
        <v>46</v>
      </c>
      <c r="G22" s="38"/>
      <c r="H22" s="38"/>
    </row>
    <row r="23" spans="2:17" x14ac:dyDescent="0.3">
      <c r="B23" s="47"/>
      <c r="C23" s="36"/>
      <c r="D23" s="57" t="e">
        <f>SUM(D12:D19)</f>
        <v>#REF!</v>
      </c>
      <c r="F23" s="39"/>
      <c r="G23" s="36"/>
      <c r="H23" s="57" t="e">
        <f>SUM(H12:H19)</f>
        <v>#REF!</v>
      </c>
    </row>
    <row r="24" spans="2:17" x14ac:dyDescent="0.3">
      <c r="B24" s="42"/>
      <c r="C24" s="43"/>
      <c r="D24" s="48"/>
      <c r="F24" s="42"/>
      <c r="G24" s="43"/>
      <c r="H24" s="48"/>
    </row>
    <row r="26" spans="2:17" x14ac:dyDescent="0.3">
      <c r="B26" s="55" t="s">
        <v>37</v>
      </c>
      <c r="C26" s="600" t="s">
        <v>29</v>
      </c>
      <c r="D26" s="600"/>
      <c r="E26" s="37"/>
      <c r="F26" s="55" t="s">
        <v>30</v>
      </c>
      <c r="G26" s="600" t="s">
        <v>28</v>
      </c>
      <c r="H26" s="600"/>
      <c r="J26" s="599" t="s">
        <v>40</v>
      </c>
      <c r="K26" s="599"/>
    </row>
    <row r="27" spans="2:17" x14ac:dyDescent="0.3">
      <c r="B27" s="50" t="s">
        <v>38</v>
      </c>
      <c r="C27" s="611" t="e">
        <f>#REF!</f>
        <v>#REF!</v>
      </c>
      <c r="D27" s="612"/>
      <c r="E27" s="50"/>
      <c r="F27" s="54" t="e">
        <f>#REF!</f>
        <v>#REF!</v>
      </c>
      <c r="G27" s="607" t="e">
        <f>H8</f>
        <v>#REF!</v>
      </c>
      <c r="H27" s="598"/>
      <c r="J27" s="602" t="e">
        <f>C27+F27+G27</f>
        <v>#REF!</v>
      </c>
      <c r="K27" s="602"/>
      <c r="L27" s="69"/>
      <c r="M27" s="69"/>
      <c r="N27" s="69"/>
      <c r="O27" s="69"/>
      <c r="P27" s="69"/>
      <c r="Q27" s="69"/>
    </row>
    <row r="28" spans="2:17" x14ac:dyDescent="0.3">
      <c r="B28" s="50" t="s">
        <v>43</v>
      </c>
      <c r="C28" s="604" t="s">
        <v>42</v>
      </c>
      <c r="D28" s="598"/>
      <c r="E28" s="50"/>
      <c r="F28" s="50" t="s">
        <v>42</v>
      </c>
      <c r="G28" s="604" t="s">
        <v>42</v>
      </c>
      <c r="H28" s="598"/>
      <c r="J28" s="604" t="s">
        <v>42</v>
      </c>
      <c r="K28" s="598"/>
    </row>
    <row r="29" spans="2:17" x14ac:dyDescent="0.3">
      <c r="B29" s="50" t="s">
        <v>39</v>
      </c>
      <c r="C29" s="604" t="s">
        <v>42</v>
      </c>
      <c r="D29" s="598"/>
      <c r="E29" s="50"/>
      <c r="F29" s="50" t="s">
        <v>42</v>
      </c>
      <c r="G29" s="604" t="s">
        <v>42</v>
      </c>
      <c r="H29" s="598"/>
      <c r="J29" s="604" t="s">
        <v>42</v>
      </c>
      <c r="K29" s="598"/>
    </row>
    <row r="30" spans="2:17" x14ac:dyDescent="0.3">
      <c r="B30" s="608"/>
      <c r="C30" s="609"/>
      <c r="D30" s="609"/>
      <c r="E30" s="609"/>
      <c r="F30" s="609"/>
      <c r="G30" s="609"/>
      <c r="H30" s="610"/>
    </row>
    <row r="31" spans="2:17" x14ac:dyDescent="0.3">
      <c r="B31" s="51" t="s">
        <v>47</v>
      </c>
      <c r="C31" s="605" t="e">
        <f>#REF!</f>
        <v>#REF!</v>
      </c>
      <c r="D31" s="606"/>
      <c r="E31" s="50"/>
      <c r="F31" s="61" t="e">
        <f>#REF!</f>
        <v>#REF!</v>
      </c>
      <c r="G31" s="605" t="e">
        <f>#REF!</f>
        <v>#REF!</v>
      </c>
      <c r="H31" s="606"/>
      <c r="J31" s="597" t="e">
        <f>SUM(C31:H31)</f>
        <v>#REF!</v>
      </c>
      <c r="K31" s="598"/>
    </row>
    <row r="32" spans="2:17" x14ac:dyDescent="0.3">
      <c r="B32" s="608"/>
      <c r="C32" s="609"/>
      <c r="D32" s="609"/>
      <c r="E32" s="609"/>
      <c r="F32" s="609"/>
      <c r="G32" s="609"/>
      <c r="H32" s="610"/>
    </row>
    <row r="33" spans="2:11" ht="28.8" x14ac:dyDescent="0.3">
      <c r="B33" s="52" t="s">
        <v>41</v>
      </c>
      <c r="C33" s="605" t="e">
        <f>#REF!</f>
        <v>#REF!</v>
      </c>
      <c r="D33" s="606"/>
      <c r="E33" s="50"/>
      <c r="F33" s="61" t="e">
        <f>#REF!</f>
        <v>#REF!</v>
      </c>
      <c r="G33" s="605" t="e">
        <f>#REF!</f>
        <v>#REF!</v>
      </c>
      <c r="H33" s="606"/>
      <c r="J33" s="597" t="e">
        <f>SUM(C33:H33)</f>
        <v>#REF!</v>
      </c>
      <c r="K33" s="598"/>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39B936311D134981E85E2716E9FF59" ma:contentTypeVersion="4" ma:contentTypeDescription="Create a new document." ma:contentTypeScope="" ma:versionID="c25feffbaa52e1e3cd1c79ed20a78101">
  <xsd:schema xmlns:xsd="http://www.w3.org/2001/XMLSchema" xmlns:xs="http://www.w3.org/2001/XMLSchema" xmlns:p="http://schemas.microsoft.com/office/2006/metadata/properties" xmlns:ns2="c03bb8d1-eef9-4a03-a3bd-789d125b287d" targetNamespace="http://schemas.microsoft.com/office/2006/metadata/properties" ma:root="true" ma:fieldsID="7e5bedc17f7edb36274de4d48e1fca4c" ns2:_="">
    <xsd:import namespace="c03bb8d1-eef9-4a03-a3bd-789d125b28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bb8d1-eef9-4a03-a3bd-789d125b28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03bb8d1-eef9-4a03-a3bd-789d125b287d"/>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03461F40-A1AA-454F-A928-D1C42297A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bb8d1-eef9-4a03-a3bd-789d125b28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Checklist for Claim</vt:lpstr>
      <vt:lpstr>Claim Summary</vt:lpstr>
      <vt:lpstr>Claim Detail (Training)</vt:lpstr>
      <vt:lpstr>Claim Detail (General Training)</vt:lpstr>
      <vt:lpstr>Claim Detail (Mngt Development)</vt:lpstr>
      <vt:lpstr>Director Statement</vt:lpstr>
      <vt:lpstr>Summary of Exp</vt:lpstr>
      <vt:lpstr>'Checklist for Claim'!Print_Area</vt:lpstr>
      <vt:lpstr>'Claim Detail (General Training)'!Print_Area</vt:lpstr>
      <vt:lpstr>'Claim Detail (Mngt Development)'!Print_Area</vt:lpstr>
      <vt:lpstr>'Claim Detail (Training)'!Print_Area</vt:lpstr>
      <vt:lpstr>'Director Statement'!Print_Area</vt:lpstr>
      <vt:lpstr>Instructions!Print_Area</vt:lpstr>
      <vt:lpstr>'Summary of Exp'!Print_Area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Ruairí</dc:creator>
  <cp:lastModifiedBy>Geoghegan, Marie</cp:lastModifiedBy>
  <cp:lastPrinted>2023-10-31T11:30:48Z</cp:lastPrinted>
  <dcterms:created xsi:type="dcterms:W3CDTF">2020-07-22T09:43:28Z</dcterms:created>
  <dcterms:modified xsi:type="dcterms:W3CDTF">2023-11-06T10:08:19Z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0x010100DB39B936311D134981E85E2716E9FF59</vt:lpwstr>
  </property>
  <property fmtid="{D5CDD505-2E9C-101B-9397-08002B2CF9AE}" pid="3" name="_AdHocReviewCycleID">
    <vt:i4>-1555416914</vt:i4>
  </property>
  <property fmtid="{D5CDD505-2E9C-101B-9397-08002B2CF9AE}" pid="4" name="_NewReviewCycle">
    <vt:lpwstr/>
  </property>
  <property fmtid="{D5CDD505-2E9C-101B-9397-08002B2CF9AE}" pid="5" name="_EmailSubject">
    <vt:lpwstr>Training Grant Claim Documents</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-2119882929</vt:i4>
  </property>
</Properties>
</file>