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REISS\"/>
    </mc:Choice>
  </mc:AlternateContent>
  <xr:revisionPtr revIDLastSave="0" documentId="13_ncr:1_{517C53D5-8FCB-4514-A768-3858A171B5DE}"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Claim Detail" sheetId="14" r:id="rId4"/>
    <sheet name="Director Statement " sheetId="23" r:id="rId5"/>
    <sheet name="Summary of Exp" sheetId="2" state="hidden" r:id="rId6"/>
  </sheets>
  <definedNames>
    <definedName name="_Hlk55476101" localSheetId="1">'Checklist for Claim'!#REF!</definedName>
    <definedName name="_xlnm.Print_Area" localSheetId="1">'Checklist for Claim'!$B$1:$E$37</definedName>
    <definedName name="_xlnm.Print_Area" localSheetId="3">'Claim Detail'!$A$1:$K$114</definedName>
    <definedName name="_xlnm.Print_Area" localSheetId="4">'Director Statement '!$B$4:$F$43</definedName>
    <definedName name="_xlnm.Print_Area" localSheetId="0">Instructions!$B$1:$R$27</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1" l="1"/>
  <c r="C7" i="21"/>
  <c r="C12" i="23"/>
  <c r="P12" i="14"/>
  <c r="P15" i="14" s="1"/>
  <c r="P18" i="14" s="1"/>
  <c r="P21" i="14" s="1"/>
  <c r="P24" i="14" s="1"/>
  <c r="P27" i="14" s="1"/>
  <c r="P30" i="14" s="1"/>
  <c r="P33" i="14" s="1"/>
  <c r="P36" i="14" s="1"/>
  <c r="P39" i="14" s="1"/>
  <c r="P42" i="14" s="1"/>
  <c r="P45" i="14" s="1"/>
  <c r="P48" i="14" s="1"/>
  <c r="P13" i="14"/>
  <c r="P16" i="14"/>
  <c r="P19" i="14" s="1"/>
  <c r="P22" i="14" s="1"/>
  <c r="P25" i="14" s="1"/>
  <c r="P28" i="14" s="1"/>
  <c r="P31" i="14" s="1"/>
  <c r="P34" i="14" s="1"/>
  <c r="P37" i="14" s="1"/>
  <c r="P40" i="14" s="1"/>
  <c r="P43" i="14" s="1"/>
  <c r="P46" i="14" s="1"/>
  <c r="P11" i="14"/>
  <c r="P14" i="14" s="1"/>
  <c r="P17" i="14" s="1"/>
  <c r="P20" i="14" s="1"/>
  <c r="P23" i="14" s="1"/>
  <c r="P26" i="14" s="1"/>
  <c r="P29" i="14" s="1"/>
  <c r="P32" i="14" s="1"/>
  <c r="P35" i="14" s="1"/>
  <c r="P38" i="14" s="1"/>
  <c r="P41" i="14" s="1"/>
  <c r="P44" i="14" s="1"/>
  <c r="P47" i="14" s="1"/>
  <c r="C10" i="23" l="1"/>
  <c r="C3" i="14"/>
  <c r="P62" i="14"/>
  <c r="P63" i="14"/>
  <c r="P64" i="14"/>
  <c r="P65" i="14"/>
  <c r="P66" i="14"/>
  <c r="P67" i="14"/>
  <c r="P68" i="14"/>
  <c r="P69" i="14"/>
  <c r="P70" i="14"/>
  <c r="P71" i="14"/>
  <c r="P72" i="14"/>
  <c r="P73" i="14"/>
  <c r="P74" i="14"/>
  <c r="P75" i="14"/>
  <c r="P76" i="14"/>
  <c r="P77" i="14"/>
  <c r="P78" i="14"/>
  <c r="P79" i="14"/>
  <c r="P80" i="14"/>
  <c r="P81" i="14"/>
  <c r="P82" i="14"/>
  <c r="P61" i="14"/>
  <c r="C2" i="14"/>
  <c r="C11" i="23"/>
  <c r="J11" i="14" l="1"/>
  <c r="U11" i="14" s="1"/>
  <c r="J12" i="14"/>
  <c r="U12" i="14" s="1"/>
  <c r="R110" i="14"/>
  <c r="S110" i="14"/>
  <c r="P110" i="14"/>
  <c r="T82" i="14"/>
  <c r="T83" i="14"/>
  <c r="T84" i="14"/>
  <c r="T85" i="14"/>
  <c r="T86" i="14"/>
  <c r="T87" i="14"/>
  <c r="T88" i="14"/>
  <c r="T89" i="14"/>
  <c r="T90" i="14"/>
  <c r="T91" i="14"/>
  <c r="T92" i="14"/>
  <c r="T93" i="14"/>
  <c r="T94" i="14"/>
  <c r="T95" i="14"/>
  <c r="T96" i="14"/>
  <c r="T97" i="14"/>
  <c r="T98" i="14"/>
  <c r="T99" i="14"/>
  <c r="T100" i="14"/>
  <c r="T101" i="14"/>
  <c r="T102" i="14"/>
  <c r="T103" i="14"/>
  <c r="T104" i="14"/>
  <c r="T105" i="14"/>
  <c r="T106" i="14"/>
  <c r="T107" i="14"/>
  <c r="T108" i="14"/>
  <c r="H110" i="14" l="1"/>
  <c r="K108" i="14"/>
  <c r="K107" i="14"/>
  <c r="K106" i="14"/>
  <c r="K105" i="14"/>
  <c r="K104" i="14"/>
  <c r="K103" i="14"/>
  <c r="K102" i="14"/>
  <c r="K101" i="14"/>
  <c r="K100" i="14"/>
  <c r="K99" i="14"/>
  <c r="K98" i="14"/>
  <c r="K97" i="14"/>
  <c r="K96" i="14"/>
  <c r="K95" i="14"/>
  <c r="K94" i="14"/>
  <c r="K93" i="14"/>
  <c r="K92" i="14"/>
  <c r="K91" i="14"/>
  <c r="K90" i="14"/>
  <c r="K89" i="14"/>
  <c r="K88" i="14"/>
  <c r="K87" i="14"/>
  <c r="K86" i="14"/>
  <c r="K85" i="14"/>
  <c r="K84" i="14"/>
  <c r="K83" i="14"/>
  <c r="K82" i="14"/>
  <c r="K81" i="14"/>
  <c r="Q81" i="14" s="1"/>
  <c r="T81" i="14" s="1"/>
  <c r="K80" i="14"/>
  <c r="Q80" i="14" s="1"/>
  <c r="T80" i="14" s="1"/>
  <c r="K79" i="14"/>
  <c r="Q79" i="14" s="1"/>
  <c r="T79" i="14" s="1"/>
  <c r="K78" i="14"/>
  <c r="Q78" i="14" s="1"/>
  <c r="T78" i="14" s="1"/>
  <c r="K77" i="14"/>
  <c r="Q77" i="14" s="1"/>
  <c r="T77" i="14" s="1"/>
  <c r="K76" i="14"/>
  <c r="Q76" i="14" s="1"/>
  <c r="T76" i="14" s="1"/>
  <c r="K75" i="14"/>
  <c r="Q75" i="14" s="1"/>
  <c r="T75" i="14" s="1"/>
  <c r="K74" i="14"/>
  <c r="Q74" i="14" s="1"/>
  <c r="T74" i="14" s="1"/>
  <c r="K73" i="14"/>
  <c r="Q73" i="14" s="1"/>
  <c r="T73" i="14" s="1"/>
  <c r="K72" i="14"/>
  <c r="Q72" i="14" s="1"/>
  <c r="T72" i="14" s="1"/>
  <c r="K71" i="14"/>
  <c r="Q71" i="14" s="1"/>
  <c r="T71" i="14" s="1"/>
  <c r="K70" i="14"/>
  <c r="Q70" i="14" s="1"/>
  <c r="T70" i="14" s="1"/>
  <c r="K69" i="14"/>
  <c r="Q69" i="14" s="1"/>
  <c r="T69" i="14" s="1"/>
  <c r="K68" i="14"/>
  <c r="Q68" i="14" s="1"/>
  <c r="T68" i="14" s="1"/>
  <c r="K67" i="14"/>
  <c r="Q67" i="14" s="1"/>
  <c r="T67" i="14" s="1"/>
  <c r="K66" i="14"/>
  <c r="Q66" i="14" s="1"/>
  <c r="T66" i="14" s="1"/>
  <c r="K65" i="14"/>
  <c r="Q65" i="14" s="1"/>
  <c r="T65" i="14" s="1"/>
  <c r="K64" i="14"/>
  <c r="Q64" i="14" s="1"/>
  <c r="T64" i="14" s="1"/>
  <c r="K63" i="14"/>
  <c r="Q63" i="14" s="1"/>
  <c r="T63" i="14" s="1"/>
  <c r="K62" i="14"/>
  <c r="Q62" i="14" s="1"/>
  <c r="K61" i="14"/>
  <c r="Q61" i="14" s="1"/>
  <c r="T61" i="14" s="1"/>
  <c r="T50" i="14"/>
  <c r="S50" i="14"/>
  <c r="Q48" i="14"/>
  <c r="J48" i="14"/>
  <c r="U48" i="14" s="1"/>
  <c r="Q47" i="14"/>
  <c r="J47" i="14"/>
  <c r="U47" i="14" s="1"/>
  <c r="Q46" i="14"/>
  <c r="J46" i="14"/>
  <c r="U46" i="14" s="1"/>
  <c r="Q45" i="14"/>
  <c r="J45" i="14"/>
  <c r="U45" i="14" s="1"/>
  <c r="Q44" i="14"/>
  <c r="J44" i="14"/>
  <c r="U44" i="14" s="1"/>
  <c r="Q43" i="14"/>
  <c r="J43" i="14"/>
  <c r="U43" i="14" s="1"/>
  <c r="Q42" i="14"/>
  <c r="J42" i="14"/>
  <c r="U42" i="14" s="1"/>
  <c r="Q41" i="14"/>
  <c r="J41" i="14"/>
  <c r="U41" i="14" s="1"/>
  <c r="Q40" i="14"/>
  <c r="J40" i="14"/>
  <c r="U40" i="14" s="1"/>
  <c r="Q39" i="14"/>
  <c r="J39" i="14"/>
  <c r="U39" i="14" s="1"/>
  <c r="Q38" i="14"/>
  <c r="J38" i="14"/>
  <c r="U38" i="14" s="1"/>
  <c r="Q37" i="14"/>
  <c r="J37" i="14"/>
  <c r="U37" i="14" s="1"/>
  <c r="Q36" i="14"/>
  <c r="J36" i="14"/>
  <c r="U36" i="14" s="1"/>
  <c r="Q35" i="14"/>
  <c r="J35" i="14"/>
  <c r="U35" i="14" s="1"/>
  <c r="Q34" i="14"/>
  <c r="J34" i="14"/>
  <c r="U34" i="14" s="1"/>
  <c r="Q33" i="14"/>
  <c r="J33" i="14"/>
  <c r="U33" i="14" s="1"/>
  <c r="Q32" i="14"/>
  <c r="J32" i="14"/>
  <c r="U32" i="14" s="1"/>
  <c r="Q31" i="14"/>
  <c r="J31" i="14"/>
  <c r="U31" i="14" s="1"/>
  <c r="Q30" i="14"/>
  <c r="J30" i="14"/>
  <c r="U30" i="14" s="1"/>
  <c r="Q29" i="14"/>
  <c r="J29" i="14"/>
  <c r="U29" i="14" s="1"/>
  <c r="Q28" i="14"/>
  <c r="J28" i="14"/>
  <c r="U28" i="14" s="1"/>
  <c r="Q27" i="14"/>
  <c r="J27" i="14"/>
  <c r="U27" i="14" s="1"/>
  <c r="Q26" i="14"/>
  <c r="J26" i="14"/>
  <c r="U26" i="14" s="1"/>
  <c r="Q25" i="14"/>
  <c r="J25" i="14"/>
  <c r="U25" i="14" s="1"/>
  <c r="Q24" i="14"/>
  <c r="J24" i="14"/>
  <c r="U24" i="14" s="1"/>
  <c r="Q23" i="14"/>
  <c r="J23" i="14"/>
  <c r="U23" i="14" s="1"/>
  <c r="Q22" i="14"/>
  <c r="J22" i="14"/>
  <c r="U22" i="14" s="1"/>
  <c r="Q21" i="14"/>
  <c r="J21" i="14"/>
  <c r="U21" i="14" s="1"/>
  <c r="Q20" i="14"/>
  <c r="J20" i="14"/>
  <c r="U20" i="14" s="1"/>
  <c r="Q19" i="14"/>
  <c r="J19" i="14"/>
  <c r="U19" i="14" s="1"/>
  <c r="Q18" i="14"/>
  <c r="J18" i="14"/>
  <c r="U18" i="14" s="1"/>
  <c r="Q17" i="14"/>
  <c r="J17" i="14"/>
  <c r="U17" i="14" s="1"/>
  <c r="Q16" i="14"/>
  <c r="J16" i="14"/>
  <c r="U16" i="14" s="1"/>
  <c r="Q15" i="14"/>
  <c r="J15" i="14"/>
  <c r="U15" i="14" s="1"/>
  <c r="Q14" i="14"/>
  <c r="J14" i="14"/>
  <c r="U14" i="14" s="1"/>
  <c r="Q13" i="14"/>
  <c r="J13" i="14"/>
  <c r="U13" i="14" s="1"/>
  <c r="Q12" i="14"/>
  <c r="Q11" i="14"/>
  <c r="Q110" i="14" l="1"/>
  <c r="T62" i="14"/>
  <c r="T110" i="14" s="1"/>
  <c r="R30" i="14"/>
  <c r="R38" i="14"/>
  <c r="R46" i="14"/>
  <c r="R17" i="14"/>
  <c r="R25" i="14"/>
  <c r="R41" i="14"/>
  <c r="K110" i="14"/>
  <c r="K112" i="14" s="1"/>
  <c r="R19" i="14"/>
  <c r="R27" i="14"/>
  <c r="R43" i="14"/>
  <c r="R12" i="14"/>
  <c r="R28" i="14"/>
  <c r="R36" i="14"/>
  <c r="R15" i="14"/>
  <c r="R18" i="14"/>
  <c r="R26" i="14"/>
  <c r="R31" i="14"/>
  <c r="R34" i="14"/>
  <c r="R13" i="14"/>
  <c r="R29" i="14"/>
  <c r="R37" i="14"/>
  <c r="R23" i="14"/>
  <c r="R39" i="14"/>
  <c r="R44" i="14"/>
  <c r="R47" i="14"/>
  <c r="R42" i="14"/>
  <c r="R45" i="14"/>
  <c r="R32" i="14"/>
  <c r="R40" i="14"/>
  <c r="R48" i="14"/>
  <c r="R20" i="14"/>
  <c r="J50" i="14"/>
  <c r="R11" i="14"/>
  <c r="R16" i="14"/>
  <c r="R14" i="14"/>
  <c r="R21" i="14"/>
  <c r="Q50" i="14"/>
  <c r="R22" i="14"/>
  <c r="R24" i="14"/>
  <c r="R33" i="14"/>
  <c r="R35" i="14"/>
  <c r="C19" i="23" l="1"/>
  <c r="E19" i="23" s="1"/>
  <c r="D20" i="28"/>
  <c r="C18" i="23"/>
  <c r="E18" i="23" s="1"/>
  <c r="C20" i="28"/>
  <c r="R50" i="14"/>
  <c r="U50" i="14"/>
  <c r="D23" i="28" l="1"/>
  <c r="C23" i="28" l="1"/>
  <c r="C25" i="28" s="1"/>
  <c r="F33" i="2"/>
  <c r="E21" i="23" l="1"/>
  <c r="C21" i="23"/>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<sst xmlns="http://schemas.openxmlformats.org/spreadsheetml/2006/main" count="218" uniqueCount="167">
  <si>
    <t>Consultancy</t>
  </si>
  <si>
    <t>Travel &amp; Subsistence</t>
  </si>
  <si>
    <t>Project Number</t>
  </si>
  <si>
    <t>Final Claim Date</t>
  </si>
  <si>
    <t>Claim Period from</t>
  </si>
  <si>
    <t>Claim Period to</t>
  </si>
  <si>
    <t>FOR INTERNAL EI USE ONLY</t>
  </si>
  <si>
    <t>Disallowed 
(Manual Entry)</t>
  </si>
  <si>
    <t>Deferred 
(Manual Entry)</t>
  </si>
  <si>
    <t>Approved Cost (Calculated)</t>
  </si>
  <si>
    <t>EI Comments</t>
  </si>
  <si>
    <t>&lt;- unhide rows here and insert more if required</t>
  </si>
  <si>
    <t>Disallowed</t>
  </si>
  <si>
    <t>Deferred</t>
  </si>
  <si>
    <t>Employee Name</t>
  </si>
  <si>
    <t>Invoice No.</t>
  </si>
  <si>
    <t>Invoice Date</t>
  </si>
  <si>
    <t>Eligible Travel Costs</t>
  </si>
  <si>
    <t>Eligible Subsistence Costs</t>
  </si>
  <si>
    <t>Travel &amp; Subsistence for this claim</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</si>
  <si>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</si>
  <si>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</si>
  <si>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</si>
  <si>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</si>
  <si>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</si>
  <si>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</si>
  <si>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</si>
  <si>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</si>
  <si>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</si>
  <si>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</si>
  <si>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</si>
  <si>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</si>
  <si>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</si>
  <si>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</si>
  <si>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</si>
  <si>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</si>
  <si>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</si>
  <si>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</si>
  <si>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</si>
  <si>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</si>
  <si>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</si>
  <si>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</si>
  <si>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</si>
  <si>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</si>
  <si>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</si>
  <si>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Checklist and Claim Form</t>
  </si>
  <si>
    <t>Completed and inlcuded with all documents emailed to us.</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</si>
  <si>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</si>
  <si>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</si>
  <si>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</si>
  <si>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</si>
  <si>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</si>
  <si>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</si>
  <si>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</si>
  <si>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</si>
  <si>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</si>
  <si>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</si>
  <si>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</si>
  <si>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</si>
  <si>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</si>
  <si>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</si>
  <si>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</si>
  <si>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</si>
  <si>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</si>
  <si>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</si>
  <si>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</si>
  <si>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</si>
  <si>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</si>
  <si>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 xml:space="preserve"> </t>
  </si>
  <si>
    <t>Trip Information</t>
  </si>
  <si>
    <t>Travel Expenditure</t>
  </si>
  <si>
    <t>Related Subsistence for Each Trip</t>
  </si>
  <si>
    <t>Costs Incurred</t>
  </si>
  <si>
    <t>Number of days</t>
  </si>
  <si>
    <t>Rate</t>
  </si>
  <si>
    <t>From</t>
  </si>
  <si>
    <t>To</t>
  </si>
  <si>
    <t>'&lt;- unhide rows here if required</t>
  </si>
  <si>
    <t>Travel:</t>
  </si>
  <si>
    <t>Subsistence:</t>
  </si>
  <si>
    <t>Travel &amp; Subsistence Total:</t>
  </si>
  <si>
    <t>Consultant/Service Provider Name</t>
  </si>
  <si>
    <t>Role/Function</t>
  </si>
  <si>
    <t>Number of Days</t>
  </si>
  <si>
    <t>Costs must be for Company employees only.</t>
  </si>
  <si>
    <t>Subsistence Rates:</t>
  </si>
  <si>
    <t>Daily Allowance Rate:</t>
  </si>
  <si>
    <t>Domestic  = €60</t>
  </si>
  <si>
    <t>Overseas = €60</t>
  </si>
  <si>
    <t>24 Hr Allowance Rate:</t>
  </si>
  <si>
    <t>Domestic = €150</t>
  </si>
  <si>
    <t>Overseas = €200</t>
  </si>
  <si>
    <t>Checklist for Claim</t>
  </si>
  <si>
    <t>-Ensure Instructions tab is read before completing</t>
  </si>
  <si>
    <t>-If claiming mileage, insert the journey length (Km) under travel type. Calculate the the costs by multipying by .60 (60c/Km)</t>
  </si>
  <si>
    <r>
      <t xml:space="preserve">Travel Type </t>
    </r>
    <r>
      <rPr>
        <b/>
        <sz val="9"/>
        <rFont val="Arial"/>
        <family val="2"/>
      </rPr>
      <t>(Mileage in Km, Tickets or Car hire)</t>
    </r>
  </si>
  <si>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</si>
  <si>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 xml:space="preserve">https://www.enterprise-ireland.com/en/Process/Companies/  </t>
  </si>
  <si>
    <t xml:space="preserve">N.B. As part of continous improvement, revisions are regularly made to our claim forms. Do not use a saved copy. Always download from: </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</si>
  <si>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</si>
  <si>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</si>
  <si>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</si>
  <si>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</si>
  <si>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</si>
  <si>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</si>
  <si>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</si>
  <si>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Total approved expenditure as per Letter of Offer</t>
  </si>
  <si>
    <t>Revision Date:</t>
  </si>
  <si>
    <t>Mandatory Requirements</t>
  </si>
  <si>
    <t>Disallowed (Calculated)</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</si>
  <si>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</si>
  <si>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t>Claim Cost Workbook</t>
  </si>
  <si>
    <t>Step 1:  Enter Project details from your Letter of Offer</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</si>
  <si>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</si>
  <si>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</si>
  <si>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</si>
  <si>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</si>
  <si>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</si>
  <si>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Item No.</t>
  </si>
  <si>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</si>
  <si>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</si>
  <si>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</si>
  <si>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Daily Rate
(Max of €900)</t>
  </si>
  <si>
    <t>Amount Paid
(ex VAT)</t>
  </si>
  <si>
    <t>Allowed Rate</t>
  </si>
  <si>
    <t>Approved num days (over-write)</t>
  </si>
  <si>
    <t>Re-allocated 
(Manual Entry)</t>
  </si>
  <si>
    <t>EI Client Request</t>
  </si>
  <si>
    <t>EI Comment</t>
  </si>
  <si>
    <t>Subtotal:</t>
  </si>
  <si>
    <t>Date of Travel</t>
  </si>
  <si>
    <t xml:space="preserve">Details of trip
</t>
  </si>
  <si>
    <t>-In column A, number each line item.  This Item No. should be written on all supporting documents for cross referencing purposes.</t>
  </si>
  <si>
    <t xml:space="preserve">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</si>
  <si>
    <r>
      <rPr>
        <b/>
        <sz val="12"/>
        <color theme="1"/>
        <rFont val="Calibri"/>
        <family val="2"/>
        <scheme val="minor"/>
      </rPr>
      <t>Economy Airline/Ferry/Rail Travel Costs:</t>
    </r>
    <r>
      <rPr>
        <sz val="12"/>
        <color theme="1"/>
        <rFont val="Calibri"/>
        <family val="2"/>
        <scheme val="minor"/>
      </rPr>
      <t xml:space="preserve"> 
Please submit the ticket/e-ticket.  No Proof of payment needed for e-tickets.  Tickets must confirm an outward and return journey in order to calculate appropriate subsistence for each journey.  Airline tickets must state: name, destination, travel dates and cost.</t>
    </r>
  </si>
  <si>
    <r>
      <rPr>
        <b/>
        <sz val="12"/>
        <color theme="1"/>
        <rFont val="Calibri"/>
        <family val="2"/>
        <scheme val="minor"/>
      </rPr>
      <t xml:space="preserve">Mileage: 
</t>
    </r>
    <r>
      <rPr>
        <sz val="12"/>
        <color theme="1"/>
        <rFont val="Calibri"/>
        <family val="2"/>
        <scheme val="minor"/>
      </rPr>
      <t xml:space="preserve">Mileage rate of 60 cent/Km applies. Domestic mileage only applies for trips over 20 Km from base.  Please insert details of trip(s) (Starting to Finishing point) in Destination &amp; Purpose column.  The corresponding journey length (Km) should be inserted in Travel Type column.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</si>
  <si>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</si>
  <si>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</si>
  <si>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</si>
  <si>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</si>
  <si>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Please submit with the Claim copies of Consultant’s Invoices. Invoices must clearly state the work undertaken, daily rate and number of days.</t>
  </si>
  <si>
    <r>
      <t>Eligible Total Costs</t>
    </r>
    <r>
      <rPr>
        <b/>
        <sz val="10"/>
        <color theme="9" tint="-0.499984740745262"/>
        <rFont val="Calibri"/>
        <family val="2"/>
        <scheme val="minor"/>
      </rPr>
      <t xml:space="preserve"> (Calculated)</t>
    </r>
  </si>
  <si>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</si>
  <si>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Project Number:</t>
  </si>
  <si>
    <t>1.  Name &amp; Title:</t>
  </si>
  <si>
    <t>2.  Name &amp; Title:</t>
  </si>
  <si>
    <t>TOTALS:</t>
  </si>
  <si>
    <t>* Autopopulated from Claim Summary Tab</t>
  </si>
  <si>
    <t>Date:</t>
  </si>
  <si>
    <t>Instructions to complete claim for Regional Enterprise Innovation Scoping Scheme (REISS)</t>
  </si>
  <si>
    <t>Regional Enterprise Innovation Scoping Scheme</t>
  </si>
  <si>
    <t>In the email subject line write: “REISS/ Company name / Project number”</t>
  </si>
  <si>
    <t>Complete the REISS Claim form &amp; Director Statement as instructed. Print, sign, scan the Director Statement. Return the pdf document, the Excel Claim Form and supporting documentation to:</t>
  </si>
  <si>
    <t>Step 2:  Enter Claim details</t>
  </si>
  <si>
    <t>Only one claim permitted</t>
  </si>
  <si>
    <t>Only one claim permitted with this grant</t>
  </si>
  <si>
    <t>In accordance with the above Project Number under which a Regional Enterprise Innovation Scoping Scheme (REISS)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</si>
  <si>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Progress Report</t>
  </si>
  <si>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</si>
  <si>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 xml:space="preserve">Company/Local Authority/HEI Name: </t>
  </si>
  <si>
    <t>Company/ Local Authority/ HEI Name:</t>
  </si>
  <si>
    <t>Grantee Company/
Local Authority/ HEI Name:</t>
  </si>
  <si>
    <t>For Local Authority/HEI, sign off by two authorised signatories</t>
  </si>
  <si>
    <t>For Company, sign off by Managing Director or two Directors</t>
  </si>
  <si>
    <t>A Progress Report must be submitted with the claim detailing the progress of the project. The Progress Report template can be downloaded from the REISS claim page.</t>
  </si>
  <si>
    <t>Insert URL showing Route Plan
(e.g. Google Maps)</t>
  </si>
  <si>
    <t>Destination (from-to) &amp; Purpose
Insert Eircode of start and finish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</si>
</sst>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s>
  <fonts count="70"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1"/>
      <color theme="9" tint="-0.499984740745262"/>
      <name val="Calibri"/>
      <family val="2"/>
      <scheme val="minor"/>
    </font>
    <font>
      <sz val="11"/>
      <name val="Wingdings"/>
      <charset val="2"/>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i/>
      <sz val="11"/>
      <color theme="1"/>
      <name val="Calibri"/>
      <family val="2"/>
      <scheme val="minor"/>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u/>
      <sz val="11"/>
      <color rgb="FF0000E1"/>
      <name val="Arial"/>
      <family val="2"/>
    </font>
    <font>
      <b/>
      <i/>
      <sz val="12"/>
      <color theme="1"/>
      <name val="Calibri"/>
      <family val="2"/>
      <scheme val="minor"/>
    </font>
    <font>
      <b/>
      <sz val="11"/>
      <name val="Arial"/>
      <family val="2"/>
    </font>
    <font>
      <b/>
      <sz val="14"/>
      <name val="Arial"/>
      <family val="2"/>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rgb="FFC6EFCE"/>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style="hair">
        <color rgb="FF7F7F7F"/>
      </left>
      <right/>
      <top/>
      <bottom style="hair">
        <color auto="1"/>
      </bottom>
      <diagonal/>
    </border>
    <border>
      <left style="hair">
        <color rgb="FF7F7F7F"/>
      </left>
      <right style="hair">
        <color rgb="FF7F7F7F"/>
      </right>
      <top style="hair">
        <color rgb="FF7F7F7F"/>
      </top>
      <bottom style="hair">
        <color auto="1"/>
      </bottom>
      <diagonal/>
    </border>
    <border>
      <left/>
      <right/>
      <top style="thin">
        <color rgb="FF7F7F7F"/>
      </top>
      <bottom/>
      <diagonal/>
    </border>
    <border>
      <left style="thin">
        <color rgb="FF7F7F7F"/>
      </left>
      <right style="thin">
        <color theme="0"/>
      </right>
      <top style="thin">
        <color theme="0"/>
      </top>
      <bottom style="thin">
        <color theme="0"/>
      </bottom>
      <diagonal/>
    </border>
    <border>
      <left style="thin">
        <color rgb="FF7F7F7F"/>
      </left>
      <right/>
      <top/>
      <bottom/>
      <diagonal/>
    </border>
    <border>
      <left/>
      <right style="hair">
        <color auto="1"/>
      </right>
      <top/>
      <bottom/>
      <diagonal/>
    </border>
  </borders>
  <cellStyleXfs count="2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21" fillId="0" borderId="0"/>
    <xf numFmtId="0" fontId="22"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1" fillId="0" borderId="0"/>
    <xf numFmtId="0" fontId="25" fillId="0" borderId="0" applyNumberFormat="0" applyFill="0" applyBorder="0" applyAlignment="0" applyProtection="0"/>
    <xf numFmtId="0" fontId="4" fillId="0" borderId="0"/>
    <xf numFmtId="44" fontId="12" fillId="0" borderId="0" applyFont="0" applyFill="0" applyBorder="0" applyAlignment="0" applyProtection="0"/>
    <xf numFmtId="0" fontId="58" fillId="11" borderId="0" applyNumberFormat="0" applyBorder="0" applyAlignment="0" applyProtection="0"/>
  </cellStyleXfs>
  <cellXfs count="428">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44" fontId="1" fillId="2" borderId="16" xfId="8" applyNumberFormat="1" applyBorder="1" applyAlignment="1" applyProtection="1">
      <alignment horizontal="center" vertical="center" wrapText="1"/>
      <protection locked="0"/>
    </xf>
    <xf numFmtId="0" fontId="0" fillId="0" borderId="0" xfId="0" applyFont="1" applyAlignment="1">
      <alignment vertical="center"/>
    </xf>
    <xf numFmtId="0" fontId="0" fillId="0" borderId="0" xfId="0" applyFont="1" applyAlignment="1">
      <alignment horizontal="center" vertical="center"/>
    </xf>
    <xf numFmtId="44" fontId="1" fillId="2" borderId="16" xfId="8" applyNumberFormat="1" applyFont="1" applyBorder="1" applyAlignment="1" applyProtection="1">
      <alignment horizontal="left" vertical="center" wrapText="1"/>
      <protection locked="0"/>
    </xf>
    <xf numFmtId="0" fontId="1" fillId="2" borderId="0" xfId="8" applyAlignment="1" applyProtection="1">
      <alignment horizontal="left" vertical="center"/>
      <protection locked="0"/>
    </xf>
    <xf numFmtId="0" fontId="13" fillId="0" borderId="0" xfId="0" applyFont="1" applyAlignment="1">
      <alignment horizontal="left" vertical="center"/>
    </xf>
    <xf numFmtId="0" fontId="7" fillId="6" borderId="0" xfId="0" applyFont="1" applyFill="1" applyAlignment="1">
      <alignment horizontal="center"/>
    </xf>
    <xf numFmtId="0" fontId="23" fillId="0" borderId="9" xfId="4" applyFont="1" applyFill="1" applyBorder="1" applyAlignment="1" applyProtection="1">
      <alignment vertical="center" wrapText="1"/>
      <protection locked="0"/>
    </xf>
    <xf numFmtId="0" fontId="26" fillId="0" borderId="0" xfId="4" applyFont="1" applyFill="1" applyBorder="1" applyAlignment="1" applyProtection="1">
      <alignment horizontal="left" vertical="center"/>
      <protection locked="0"/>
    </xf>
    <xf numFmtId="0" fontId="23" fillId="0" borderId="0" xfId="4" applyFont="1" applyFill="1" applyBorder="1" applyAlignment="1" applyProtection="1">
      <alignment vertical="center" wrapText="1"/>
      <protection locked="0"/>
    </xf>
    <xf numFmtId="0" fontId="23"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7" fillId="0" borderId="0" xfId="0" applyFont="1"/>
    <xf numFmtId="0" fontId="24" fillId="0" borderId="9" xfId="0" applyFont="1" applyBorder="1" applyAlignment="1">
      <alignment horizontal="left" vertical="center"/>
    </xf>
    <xf numFmtId="0" fontId="27" fillId="0" borderId="9" xfId="0" applyFont="1" applyBorder="1" applyAlignment="1">
      <alignment horizontal="center" vertical="center"/>
    </xf>
    <xf numFmtId="0" fontId="24" fillId="0" borderId="9" xfId="0" applyFont="1" applyBorder="1" applyAlignment="1">
      <alignment horizontal="left" vertical="center" wrapText="1"/>
    </xf>
    <xf numFmtId="0" fontId="24" fillId="0" borderId="5" xfId="0" applyFont="1" applyBorder="1" applyAlignment="1">
      <alignment horizontal="right" wrapText="1"/>
    </xf>
    <xf numFmtId="0" fontId="27" fillId="0" borderId="8" xfId="0" applyFont="1" applyBorder="1"/>
    <xf numFmtId="0" fontId="24" fillId="0" borderId="13" xfId="0" applyFont="1" applyBorder="1" applyAlignment="1">
      <alignment horizontal="right" wrapText="1"/>
    </xf>
    <xf numFmtId="0" fontId="27" fillId="0" borderId="14" xfId="0" applyFont="1" applyBorder="1"/>
    <xf numFmtId="0" fontId="24" fillId="0" borderId="19" xfId="0" applyFont="1" applyBorder="1" applyAlignment="1">
      <alignment vertical="center"/>
    </xf>
    <xf numFmtId="0" fontId="25" fillId="0" borderId="0" xfId="19"/>
    <xf numFmtId="0" fontId="33" fillId="5" borderId="0" xfId="0" applyFont="1" applyFill="1" applyAlignment="1">
      <alignment vertical="center"/>
    </xf>
    <xf numFmtId="0" fontId="34" fillId="5" borderId="0" xfId="0" applyFont="1" applyFill="1"/>
    <xf numFmtId="0" fontId="13" fillId="5" borderId="0" xfId="0" applyFont="1" applyFill="1"/>
    <xf numFmtId="0" fontId="0" fillId="5" borderId="0" xfId="0" applyFill="1"/>
    <xf numFmtId="0" fontId="34" fillId="5" borderId="0" xfId="0" applyFont="1" applyFill="1" applyAlignment="1">
      <alignment vertical="center"/>
    </xf>
    <xf numFmtId="0" fontId="37" fillId="0" borderId="0" xfId="0" applyFont="1"/>
    <xf numFmtId="0" fontId="35" fillId="0" borderId="0" xfId="0" applyFont="1" applyAlignment="1">
      <alignment vertical="center"/>
    </xf>
    <xf numFmtId="0" fontId="35" fillId="0" borderId="0" xfId="0" applyFont="1" applyAlignment="1">
      <alignment horizontal="left" vertical="center"/>
    </xf>
    <xf numFmtId="0" fontId="24" fillId="0" borderId="0" xfId="0" applyFont="1"/>
    <xf numFmtId="0" fontId="14" fillId="0" borderId="0" xfId="2" applyFont="1" applyAlignment="1">
      <alignment vertical="center"/>
    </xf>
    <xf numFmtId="0" fontId="41" fillId="0" borderId="0" xfId="0" applyFont="1" applyAlignment="1">
      <alignment vertical="center"/>
    </xf>
    <xf numFmtId="0" fontId="27" fillId="0" borderId="0" xfId="0" applyFont="1" applyAlignment="1">
      <alignment horizontal="left" vertical="center"/>
    </xf>
    <xf numFmtId="0" fontId="24"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xf numFmtId="0" fontId="27" fillId="0" borderId="0" xfId="0" applyFont="1" applyAlignment="1">
      <alignment vertical="center"/>
    </xf>
    <xf numFmtId="0" fontId="27" fillId="0" borderId="0" xfId="0" applyFont="1" applyAlignment="1">
      <alignment horizontal="center" vertical="center"/>
    </xf>
    <xf numFmtId="0" fontId="27" fillId="0" borderId="23" xfId="0" applyFont="1" applyBorder="1" applyAlignment="1">
      <alignment horizontal="center" vertical="center"/>
    </xf>
    <xf numFmtId="44" fontId="43" fillId="0" borderId="0" xfId="10" applyNumberFormat="1" applyFont="1" applyFill="1" applyBorder="1" applyAlignment="1">
      <alignment horizontal="center"/>
    </xf>
    <xf numFmtId="164" fontId="27" fillId="0" borderId="0" xfId="0" applyNumberFormat="1" applyFont="1"/>
    <xf numFmtId="0" fontId="4" fillId="0" borderId="0" xfId="20"/>
    <xf numFmtId="0" fontId="27" fillId="0" borderId="0" xfId="0" applyFont="1" applyAlignment="1">
      <alignment horizontal="justify" vertical="center"/>
    </xf>
    <xf numFmtId="0" fontId="4" fillId="0" borderId="0" xfId="20" applyAlignment="1">
      <alignment vertical="top" wrapText="1"/>
    </xf>
    <xf numFmtId="0" fontId="45" fillId="0" borderId="0" xfId="0" applyFont="1" applyAlignment="1">
      <alignment vertical="center"/>
    </xf>
    <xf numFmtId="0" fontId="45"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3" fillId="0" borderId="0" xfId="0" applyFont="1"/>
    <xf numFmtId="0" fontId="23" fillId="0" borderId="0" xfId="2" applyFont="1" applyProtection="1">
      <protection locked="0"/>
    </xf>
    <xf numFmtId="0" fontId="48" fillId="0" borderId="0" xfId="2" applyFont="1" applyAlignment="1" applyProtection="1">
      <alignment vertical="center" wrapText="1"/>
      <protection locked="0"/>
    </xf>
    <xf numFmtId="0" fontId="4" fillId="0" borderId="0" xfId="2" quotePrefix="1" applyProtection="1">
      <protection locked="0"/>
    </xf>
    <xf numFmtId="0" fontId="46" fillId="0" borderId="0" xfId="0" applyFont="1"/>
    <xf numFmtId="0" fontId="4" fillId="0" borderId="15" xfId="5" applyNumberFormat="1" applyBorder="1" applyAlignment="1" applyProtection="1">
      <alignment horizontal="left" vertical="center" wrapText="1"/>
      <protection locked="0"/>
    </xf>
    <xf numFmtId="44" fontId="12" fillId="0" borderId="15" xfId="21" applyBorder="1" applyAlignment="1" applyProtection="1">
      <alignment horizontal="center" vertical="center" wrapText="1"/>
      <protection locked="0"/>
    </xf>
    <xf numFmtId="168" fontId="12" fillId="0" borderId="15" xfId="21" applyNumberFormat="1" applyBorder="1" applyAlignment="1" applyProtection="1">
      <alignment horizontal="center" vertical="center" wrapText="1"/>
      <protection locked="0"/>
    </xf>
    <xf numFmtId="44" fontId="12" fillId="0" borderId="15" xfId="21" applyFont="1" applyBorder="1" applyAlignment="1" applyProtection="1">
      <alignment horizontal="center" vertical="center" wrapText="1"/>
      <protection locked="0"/>
    </xf>
    <xf numFmtId="0" fontId="50"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23" fillId="0" borderId="0" xfId="2" applyFont="1" applyAlignment="1" applyProtection="1">
      <alignment vertical="center"/>
      <protection locked="0"/>
    </xf>
    <xf numFmtId="0" fontId="24" fillId="0" borderId="0" xfId="0" applyFont="1" applyAlignment="1" applyProtection="1">
      <alignment horizontal="right"/>
      <protection locked="0"/>
    </xf>
    <xf numFmtId="0" fontId="8" fillId="0" borderId="0" xfId="2" applyFont="1" applyAlignment="1" applyProtection="1">
      <alignment horizontal="right"/>
      <protection locked="0"/>
    </xf>
    <xf numFmtId="0" fontId="23" fillId="0" borderId="0" xfId="2" applyFont="1" applyAlignment="1" applyProtection="1">
      <alignment horizontal="right"/>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right"/>
      <protection locked="0"/>
    </xf>
    <xf numFmtId="0" fontId="4" fillId="0" borderId="0" xfId="2" applyAlignment="1" applyProtection="1">
      <alignment wrapText="1"/>
      <protection locked="0"/>
    </xf>
    <xf numFmtId="0" fontId="48" fillId="0" borderId="0" xfId="2" applyFont="1" applyAlignment="1" applyProtection="1">
      <alignment vertical="center"/>
      <protection locked="0"/>
    </xf>
    <xf numFmtId="0" fontId="47" fillId="0" borderId="0" xfId="2" quotePrefix="1" applyFont="1" applyAlignment="1" applyProtection="1">
      <alignment horizontal="left" vertical="center"/>
      <protection locked="0"/>
    </xf>
    <xf numFmtId="0" fontId="36" fillId="0" borderId="0" xfId="19" applyFont="1" applyFill="1" applyAlignment="1">
      <alignment vertical="top"/>
    </xf>
    <xf numFmtId="0" fontId="37" fillId="0" borderId="0" xfId="0" applyFont="1" applyFill="1"/>
    <xf numFmtId="0" fontId="8" fillId="0" borderId="15" xfId="5" applyNumberFormat="1" applyFont="1" applyBorder="1" applyAlignment="1" applyProtection="1">
      <alignment horizontal="left" vertical="center" wrapText="1"/>
      <protection locked="0"/>
    </xf>
    <xf numFmtId="168" fontId="12" fillId="0" borderId="15" xfId="21" applyNumberFormat="1" applyFont="1" applyBorder="1" applyAlignment="1" applyProtection="1">
      <alignment horizontal="center" vertical="center" wrapText="1"/>
      <protection locked="0"/>
    </xf>
    <xf numFmtId="44" fontId="23" fillId="3" borderId="1" xfId="10" applyNumberFormat="1" applyFont="1" applyAlignment="1">
      <alignment horizontal="center"/>
    </xf>
    <xf numFmtId="44" fontId="23" fillId="0" borderId="0" xfId="10" applyNumberFormat="1" applyFont="1" applyFill="1" applyBorder="1" applyAlignment="1">
      <alignment horizontal="center"/>
    </xf>
    <xf numFmtId="44" fontId="23" fillId="0" borderId="0" xfId="10" applyNumberFormat="1" applyFont="1" applyFill="1" applyBorder="1" applyAlignment="1">
      <alignment horizontal="center" vertical="center"/>
    </xf>
    <xf numFmtId="44" fontId="23" fillId="3" borderId="24" xfId="10" applyNumberFormat="1" applyFont="1" applyBorder="1" applyAlignment="1">
      <alignment horizontal="center" vertical="center"/>
    </xf>
    <xf numFmtId="44" fontId="9" fillId="3" borderId="1" xfId="10" applyNumberFormat="1" applyFont="1" applyAlignment="1">
      <alignment horizontal="left"/>
    </xf>
    <xf numFmtId="44" fontId="8" fillId="0" borderId="0" xfId="0" applyNumberFormat="1" applyFont="1"/>
    <xf numFmtId="0" fontId="38" fillId="5" borderId="0" xfId="0" applyFont="1" applyFill="1" applyAlignment="1">
      <alignment vertical="center"/>
    </xf>
    <xf numFmtId="0" fontId="38" fillId="5" borderId="0" xfId="0" applyFont="1" applyFill="1"/>
    <xf numFmtId="0" fontId="35" fillId="5" borderId="0" xfId="0" applyFont="1" applyFill="1"/>
    <xf numFmtId="0" fontId="4" fillId="0" borderId="0" xfId="0" applyFont="1" applyAlignment="1">
      <alignment vertical="center"/>
    </xf>
    <xf numFmtId="0" fontId="35" fillId="0" borderId="0" xfId="0" applyFont="1"/>
    <xf numFmtId="0" fontId="54" fillId="5" borderId="0" xfId="0" applyFont="1" applyFill="1"/>
    <xf numFmtId="0" fontId="55" fillId="5" borderId="0" xfId="0" applyFont="1" applyFill="1"/>
    <xf numFmtId="0" fontId="55" fillId="0" borderId="0" xfId="0" applyFont="1"/>
    <xf numFmtId="0" fontId="56" fillId="5" borderId="0" xfId="19" applyFont="1" applyFill="1" applyAlignment="1">
      <alignment vertical="center"/>
    </xf>
    <xf numFmtId="0" fontId="57" fillId="5" borderId="0" xfId="0" applyFont="1" applyFill="1"/>
    <xf numFmtId="14" fontId="17" fillId="0" borderId="0" xfId="0" applyNumberFormat="1" applyFont="1" applyAlignment="1">
      <alignment vertical="center"/>
    </xf>
    <xf numFmtId="14" fontId="39" fillId="5" borderId="0" xfId="0" applyNumberFormat="1" applyFont="1" applyFill="1" applyAlignment="1">
      <alignment vertical="center"/>
    </xf>
    <xf numFmtId="14" fontId="17" fillId="5" borderId="0" xfId="0" applyNumberFormat="1" applyFont="1" applyFill="1" applyAlignment="1">
      <alignment vertical="center"/>
    </xf>
    <xf numFmtId="0" fontId="35" fillId="0" borderId="0" xfId="0" applyFont="1" applyFill="1" applyAlignment="1">
      <alignment vertical="center" wrapText="1"/>
    </xf>
    <xf numFmtId="0" fontId="34" fillId="0" borderId="0" xfId="0" applyFont="1" applyFill="1" applyAlignment="1">
      <alignment vertical="center" wrapText="1"/>
    </xf>
    <xf numFmtId="0" fontId="4" fillId="0" borderId="0" xfId="2" applyAlignment="1" applyProtection="1">
      <alignment horizontal="left" vertical="center" wrapText="1"/>
      <protection locked="0"/>
    </xf>
    <xf numFmtId="0" fontId="59"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32" xfId="5" applyNumberFormat="1" applyBorder="1" applyAlignment="1" applyProtection="1">
      <alignment horizontal="left" vertical="center" wrapText="1"/>
      <protection locked="0"/>
    </xf>
    <xf numFmtId="0" fontId="1" fillId="2" borderId="18" xfId="8" applyBorder="1" applyAlignment="1" applyProtection="1">
      <alignment vertical="center"/>
      <protection locked="0"/>
    </xf>
    <xf numFmtId="0" fontId="1" fillId="2" borderId="18" xfId="8" applyBorder="1" applyAlignment="1" applyProtection="1">
      <alignment vertical="center" wrapText="1"/>
      <protection locked="0"/>
    </xf>
    <xf numFmtId="0" fontId="1" fillId="2" borderId="7" xfId="6" applyBorder="1" applyAlignment="1" applyProtection="1">
      <alignment horizontal="left" vertical="center" wrapText="1"/>
      <protection locked="0"/>
    </xf>
    <xf numFmtId="0" fontId="4" fillId="0" borderId="0" xfId="2" applyAlignment="1" applyProtection="1">
      <alignment vertical="center" wrapText="1"/>
      <protection locked="0"/>
    </xf>
    <xf numFmtId="0" fontId="18" fillId="0" borderId="26" xfId="2" quotePrefix="1" applyFont="1" applyBorder="1" applyProtection="1">
      <protection locked="0"/>
    </xf>
    <xf numFmtId="0" fontId="18" fillId="0" borderId="0" xfId="2" quotePrefix="1" applyFont="1" applyProtection="1">
      <protection locked="0"/>
    </xf>
    <xf numFmtId="0" fontId="19" fillId="2" borderId="0" xfId="6" applyFont="1" applyBorder="1" applyAlignment="1" applyProtection="1">
      <alignment horizontal="left" vertical="center"/>
      <protection locked="0"/>
    </xf>
    <xf numFmtId="0" fontId="23"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0" fillId="0" borderId="6" xfId="0" applyBorder="1" applyAlignment="1">
      <alignment horizontal="left" indent="1"/>
    </xf>
    <xf numFmtId="0" fontId="0" fillId="0" borderId="9" xfId="0" applyBorder="1" applyAlignment="1" applyProtection="1">
      <alignment horizontal="center"/>
      <protection locked="0"/>
    </xf>
    <xf numFmtId="14" fontId="0" fillId="0" borderId="9" xfId="0" applyNumberFormat="1" applyBorder="1" applyAlignment="1" applyProtection="1">
      <alignment horizontal="center"/>
      <protection locked="0"/>
    </xf>
    <xf numFmtId="0" fontId="8" fillId="0" borderId="0" xfId="0" applyFont="1" applyAlignment="1">
      <alignment horizontal="left" indent="1"/>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9" xfId="0" applyNumberFormat="1" applyFont="1" applyFill="1" applyBorder="1"/>
    <xf numFmtId="0" fontId="14" fillId="0" borderId="0" xfId="2" applyFont="1" applyFill="1" applyAlignment="1">
      <alignment vertical="center"/>
    </xf>
    <xf numFmtId="0" fontId="41" fillId="0" borderId="0" xfId="0" applyFont="1" applyFill="1" applyAlignment="1">
      <alignment vertical="center"/>
    </xf>
    <xf numFmtId="44" fontId="9" fillId="3" borderId="1" xfId="10" applyNumberFormat="1" applyFont="1" applyBorder="1" applyAlignment="1">
      <alignment horizontal="center"/>
    </xf>
    <xf numFmtId="0" fontId="59"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62"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3"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33" xfId="6" applyBorder="1" applyAlignment="1" applyProtection="1">
      <alignment horizontal="left" vertical="center" wrapText="1"/>
      <protection locked="0"/>
    </xf>
    <xf numFmtId="0" fontId="23" fillId="0" borderId="0" xfId="2" applyFont="1" applyAlignment="1" applyProtection="1">
      <alignment wrapText="1"/>
      <protection locked="0"/>
    </xf>
    <xf numFmtId="0" fontId="27" fillId="0" borderId="15" xfId="14" applyNumberFormat="1" applyFont="1" applyBorder="1" applyAlignment="1" applyProtection="1">
      <alignment horizontal="left" vertical="center" wrapText="1"/>
      <protection locked="0"/>
    </xf>
    <xf numFmtId="0" fontId="27" fillId="0" borderId="18" xfId="14" applyNumberFormat="1" applyFont="1" applyBorder="1" applyAlignment="1" applyProtection="1">
      <alignment horizontal="center" vertical="center" wrapText="1"/>
      <protection locked="0"/>
    </xf>
    <xf numFmtId="169" fontId="27" fillId="0" borderId="18" xfId="1" applyNumberFormat="1" applyFont="1" applyBorder="1" applyAlignment="1" applyProtection="1">
      <alignment horizontal="center" vertical="center" wrapText="1"/>
      <protection locked="0"/>
    </xf>
    <xf numFmtId="44" fontId="27" fillId="0" borderId="18" xfId="1" applyFont="1" applyBorder="1" applyAlignment="1" applyProtection="1">
      <alignment horizontal="center" vertical="center" wrapText="1"/>
      <protection locked="0"/>
    </xf>
    <xf numFmtId="0" fontId="27" fillId="0" borderId="18" xfId="1" applyNumberFormat="1" applyFont="1" applyBorder="1" applyAlignment="1" applyProtection="1">
      <alignment horizontal="center" vertical="center" wrapText="1"/>
      <protection locked="0"/>
    </xf>
    <xf numFmtId="0" fontId="46" fillId="0" borderId="0" xfId="2" applyFont="1" applyProtection="1">
      <protection locked="0"/>
    </xf>
    <xf numFmtId="164" fontId="1" fillId="0" borderId="0" xfId="1" applyNumberFormat="1" applyFont="1" applyFill="1" applyBorder="1" applyAlignment="1" applyProtection="1">
      <alignment horizontal="center"/>
      <protection locked="0"/>
    </xf>
    <xf numFmtId="0" fontId="1" fillId="2" borderId="0" xfId="6" applyNumberFormat="1" applyAlignment="1" applyProtection="1">
      <alignment horizontal="center"/>
      <protection locked="0"/>
    </xf>
    <xf numFmtId="164" fontId="1" fillId="2" borderId="15" xfId="8" applyNumberFormat="1" applyBorder="1" applyAlignment="1" applyProtection="1">
      <alignment horizontal="center" vertical="center"/>
      <protection locked="0"/>
    </xf>
    <xf numFmtId="0" fontId="1" fillId="2" borderId="34" xfId="8" applyBorder="1" applyAlignment="1" applyProtection="1">
      <alignment vertical="center" wrapText="1"/>
      <protection locked="0"/>
    </xf>
    <xf numFmtId="169" fontId="27" fillId="0" borderId="15" xfId="1" applyNumberFormat="1" applyFont="1" applyBorder="1" applyAlignment="1" applyProtection="1">
      <alignment horizontal="center" vertical="center" wrapText="1"/>
      <protection locked="0"/>
    </xf>
    <xf numFmtId="164" fontId="27" fillId="0" borderId="15" xfId="1" applyNumberFormat="1" applyFont="1" applyBorder="1" applyAlignment="1" applyProtection="1">
      <alignment horizontal="center" vertical="center" wrapText="1"/>
      <protection locked="0"/>
    </xf>
    <xf numFmtId="0" fontId="1" fillId="2" borderId="30" xfId="8" applyBorder="1" applyAlignment="1" applyProtection="1">
      <alignment vertical="center" wrapText="1"/>
      <protection locked="0"/>
    </xf>
    <xf numFmtId="0" fontId="50" fillId="0" borderId="0" xfId="2" applyFont="1" applyProtection="1">
      <protection locked="0"/>
    </xf>
    <xf numFmtId="0" fontId="27" fillId="0" borderId="0" xfId="2" applyFont="1" applyProtection="1">
      <protection locked="0"/>
    </xf>
    <xf numFmtId="0" fontId="27"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4"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2" borderId="9" xfId="2" applyNumberFormat="1" applyFont="1" applyFill="1" applyBorder="1" applyProtection="1">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35"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Font="1" applyFill="1" applyAlignment="1">
      <alignment vertical="center"/>
    </xf>
    <xf numFmtId="0" fontId="3" fillId="13" borderId="0" xfId="4" applyFill="1" applyAlignment="1">
      <alignment vertical="center"/>
    </xf>
    <xf numFmtId="0" fontId="0" fillId="13" borderId="0" xfId="0" applyFont="1" applyFill="1" applyAlignment="1">
      <alignment vertical="center"/>
    </xf>
    <xf numFmtId="0" fontId="3" fillId="13" borderId="0" xfId="4" applyFill="1" applyAlignment="1" applyProtection="1">
      <alignment vertical="center"/>
      <protection locked="0"/>
    </xf>
    <xf numFmtId="0" fontId="3" fillId="13" borderId="0" xfId="4" applyFill="1" applyProtection="1">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48" fillId="0" borderId="0" xfId="2" applyFont="1" applyFill="1" applyAlignment="1" applyProtection="1">
      <alignment horizontal="center" vertical="center" wrapText="1"/>
      <protection locked="0"/>
    </xf>
    <xf numFmtId="0" fontId="4" fillId="0" borderId="0" xfId="2" applyFill="1" applyProtection="1">
      <protection locked="0"/>
    </xf>
    <xf numFmtId="0" fontId="24"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4" fillId="0" borderId="0" xfId="2" applyFill="1" applyAlignment="1" applyProtection="1">
      <alignment vertical="center"/>
      <protection locked="0"/>
    </xf>
    <xf numFmtId="0" fontId="8" fillId="0" borderId="0" xfId="2" applyFont="1" applyFill="1" applyAlignment="1" applyProtection="1">
      <alignment vertical="center"/>
      <protection locked="0"/>
    </xf>
    <xf numFmtId="0" fontId="48" fillId="13" borderId="0" xfId="2" applyFont="1" applyFill="1" applyAlignment="1" applyProtection="1">
      <alignment horizontal="center" vertical="center" wrapText="1"/>
      <protection locked="0"/>
    </xf>
    <xf numFmtId="0" fontId="4" fillId="13" borderId="0" xfId="2" applyFill="1" applyProtection="1">
      <protection locked="0"/>
    </xf>
    <xf numFmtId="0" fontId="4" fillId="13" borderId="0" xfId="2" applyFill="1" applyAlignment="1" applyProtection="1">
      <alignment vertical="center" wrapText="1"/>
      <protection locked="0"/>
    </xf>
    <xf numFmtId="0" fontId="4" fillId="13" borderId="0" xfId="2" applyFill="1" applyAlignment="1" applyProtection="1">
      <alignment vertical="center"/>
      <protection locked="0"/>
    </xf>
    <xf numFmtId="0" fontId="8" fillId="13" borderId="0" xfId="2" applyFont="1" applyFill="1" applyAlignment="1" applyProtection="1">
      <alignment vertical="center"/>
      <protection locked="0"/>
    </xf>
    <xf numFmtId="0" fontId="24" fillId="0" borderId="0" xfId="0" applyFont="1" applyAlignment="1">
      <alignment horizontal="left" vertical="center" wrapText="1"/>
    </xf>
    <xf numFmtId="0" fontId="15" fillId="0" borderId="0" xfId="0" applyFont="1" applyBorder="1" applyAlignment="1">
      <alignment horizontal="center" vertical="center" wrapText="1"/>
    </xf>
    <xf numFmtId="0" fontId="35" fillId="10" borderId="0" xfId="2" applyFont="1" applyFill="1" applyAlignment="1">
      <alignment horizontal="left" vertical="center"/>
    </xf>
    <xf numFmtId="0" fontId="38" fillId="10" borderId="0" xfId="2" applyFont="1" applyFill="1" applyAlignment="1">
      <alignment horizontal="left" vertical="center"/>
    </xf>
    <xf numFmtId="0" fontId="35" fillId="10" borderId="0" xfId="0" applyFont="1" applyFill="1" applyAlignment="1">
      <alignment vertical="center"/>
    </xf>
    <xf numFmtId="0" fontId="1" fillId="2" borderId="15" xfId="6" applyBorder="1" applyAlignment="1" applyProtection="1">
      <alignment horizontal="left" vertical="center" wrapText="1"/>
      <protection locked="0"/>
    </xf>
    <xf numFmtId="164" fontId="1" fillId="2" borderId="28" xfId="8" applyNumberFormat="1" applyBorder="1" applyAlignment="1" applyProtection="1">
      <alignment horizontal="center" vertical="center"/>
      <protection locked="0"/>
    </xf>
    <xf numFmtId="0" fontId="1" fillId="2" borderId="15" xfId="6" applyBorder="1" applyAlignment="1" applyProtection="1">
      <alignment horizontal="center" vertical="center" wrapText="1"/>
      <protection locked="0"/>
    </xf>
    <xf numFmtId="0" fontId="58" fillId="11" borderId="15" xfId="22" applyBorder="1" applyAlignment="1" applyProtection="1">
      <alignment horizontal="center" vertical="center" wrapText="1"/>
      <protection locked="0"/>
    </xf>
    <xf numFmtId="0" fontId="63" fillId="2" borderId="15" xfId="8" applyFont="1" applyBorder="1" applyAlignment="1" applyProtection="1">
      <alignment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1" fillId="2" borderId="15" xfId="8" applyBorder="1" applyAlignment="1" applyProtection="1">
      <alignment vertical="center" wrapText="1"/>
      <protection locked="0"/>
    </xf>
    <xf numFmtId="0" fontId="1" fillId="2" borderId="15" xfId="8" applyBorder="1" applyAlignment="1" applyProtection="1">
      <alignment vertical="center"/>
      <protection locked="0"/>
    </xf>
    <xf numFmtId="44" fontId="1" fillId="2" borderId="15" xfId="8" applyNumberFormat="1" applyBorder="1" applyAlignment="1" applyProtection="1">
      <alignment horizontal="center" vertical="center" wrapText="1"/>
      <protection locked="0"/>
    </xf>
    <xf numFmtId="44" fontId="9" fillId="3" borderId="15" xfId="10" applyNumberFormat="1" applyFont="1" applyBorder="1" applyAlignment="1" applyProtection="1">
      <alignment horizontal="center" vertical="center" wrapText="1"/>
      <protection locked="0"/>
    </xf>
    <xf numFmtId="44" fontId="53" fillId="2" borderId="15" xfId="8" applyNumberFormat="1" applyFont="1" applyBorder="1" applyAlignment="1" applyProtection="1">
      <alignment horizontal="center" vertical="center" wrapText="1"/>
      <protection locked="0"/>
    </xf>
    <xf numFmtId="44" fontId="1" fillId="2" borderId="15" xfId="8" applyNumberFormat="1" applyFont="1" applyBorder="1" applyAlignment="1" applyProtection="1">
      <alignment horizontal="left" vertical="center" wrapText="1"/>
      <protection locked="0"/>
    </xf>
    <xf numFmtId="0" fontId="18" fillId="0" borderId="0" xfId="4" quotePrefix="1" applyFont="1" applyFill="1" applyBorder="1" applyAlignment="1" applyProtection="1">
      <alignment vertical="center"/>
      <protection locked="0"/>
    </xf>
    <xf numFmtId="0" fontId="38" fillId="0" borderId="0" xfId="0" applyFont="1" applyAlignment="1">
      <alignment vertical="center"/>
    </xf>
    <xf numFmtId="0" fontId="0" fillId="0" borderId="3" xfId="0" applyBorder="1"/>
    <xf numFmtId="0" fontId="4" fillId="0" borderId="0" xfId="2" applyFill="1" applyAlignment="1" applyProtection="1">
      <alignment vertical="top" wrapText="1"/>
      <protection locked="0"/>
    </xf>
    <xf numFmtId="0" fontId="3" fillId="0" borderId="0" xfId="0" applyFont="1" applyFill="1"/>
    <xf numFmtId="0" fontId="8" fillId="0" borderId="0" xfId="0" applyFont="1" applyFill="1" applyAlignment="1">
      <alignment vertical="top"/>
    </xf>
    <xf numFmtId="44" fontId="1" fillId="0" borderId="25" xfId="8" applyNumberFormat="1" applyFill="1" applyBorder="1" applyAlignment="1" applyProtection="1">
      <alignment horizontal="center" vertical="center" wrapText="1"/>
      <protection locked="0"/>
    </xf>
    <xf numFmtId="44" fontId="23" fillId="12" borderId="9" xfId="2" applyNumberFormat="1" applyFont="1" applyFill="1" applyBorder="1" applyAlignment="1" applyProtection="1">
      <alignment vertical="center" wrapText="1"/>
      <protection locked="0"/>
    </xf>
    <xf numFmtId="0" fontId="47" fillId="0" borderId="0" xfId="2" applyFont="1" applyProtection="1">
      <protection locked="0"/>
    </xf>
    <xf numFmtId="44" fontId="8" fillId="3" borderId="15" xfId="10" applyNumberFormat="1" applyFont="1" applyBorder="1" applyAlignment="1" applyProtection="1">
      <alignment horizontal="center" vertical="center" wrapText="1"/>
      <protection locked="0"/>
    </xf>
    <xf numFmtId="164" fontId="8" fillId="3" borderId="15" xfId="1" applyNumberFormat="1" applyFont="1" applyFill="1" applyBorder="1" applyProtection="1">
      <protection locked="0"/>
    </xf>
    <xf numFmtId="164" fontId="8" fillId="3" borderId="29" xfId="1" applyNumberFormat="1" applyFont="1" applyFill="1" applyBorder="1" applyProtection="1">
      <protection locked="0"/>
    </xf>
    <xf numFmtId="164" fontId="8" fillId="3" borderId="1" xfId="1" applyNumberFormat="1" applyFont="1" applyFill="1" applyBorder="1" applyProtection="1">
      <protection locked="0"/>
    </xf>
    <xf numFmtId="0" fontId="27" fillId="0" borderId="0" xfId="0" applyFont="1" applyAlignment="1" applyProtection="1">
      <alignment vertical="center"/>
      <protection locked="0"/>
    </xf>
    <xf numFmtId="44" fontId="23" fillId="12" borderId="9" xfId="10" applyNumberFormat="1" applyFont="1" applyFill="1" applyBorder="1" applyAlignment="1">
      <alignment horizontal="center" vertical="center"/>
    </xf>
    <xf numFmtId="0" fontId="27" fillId="0" borderId="0" xfId="0" applyFont="1" applyAlignment="1">
      <alignment vertical="center"/>
    </xf>
    <xf numFmtId="0" fontId="23" fillId="0" borderId="9" xfId="4" applyFont="1" applyFill="1" applyBorder="1" applyAlignment="1" applyProtection="1">
      <alignment horizontal="right" vertical="center" wrapText="1"/>
      <protection locked="0"/>
    </xf>
    <xf numFmtId="14" fontId="8" fillId="0" borderId="15" xfId="5" applyNumberFormat="1" applyFont="1" applyBorder="1" applyAlignment="1" applyProtection="1">
      <alignment horizontal="left" vertical="center" wrapText="1"/>
      <protection locked="0"/>
    </xf>
    <xf numFmtId="44" fontId="9" fillId="8" borderId="0" xfId="2" applyNumberFormat="1" applyFont="1" applyFill="1" applyAlignment="1" applyProtection="1">
      <alignment vertical="center"/>
      <protection locked="0"/>
    </xf>
    <xf numFmtId="44" fontId="13" fillId="8" borderId="0" xfId="0" applyNumberFormat="1" applyFont="1" applyFill="1" applyAlignment="1" applyProtection="1">
      <alignment horizontal="right"/>
      <protection locked="0"/>
    </xf>
    <xf numFmtId="0" fontId="8" fillId="0" borderId="15" xfId="5" applyNumberFormat="1" applyFont="1" applyBorder="1" applyAlignment="1" applyProtection="1">
      <alignment horizontal="center" vertical="center" wrapText="1"/>
      <protection locked="0"/>
    </xf>
    <xf numFmtId="0" fontId="4" fillId="0" borderId="15" xfId="5" applyNumberFormat="1" applyBorder="1" applyAlignment="1" applyProtection="1">
      <alignment horizontal="center" vertical="center" wrapText="1"/>
      <protection locked="0"/>
    </xf>
    <xf numFmtId="0" fontId="0" fillId="0" borderId="0" xfId="0" applyAlignment="1" applyProtection="1">
      <alignment horizontal="center"/>
      <protection locked="0"/>
    </xf>
    <xf numFmtId="0" fontId="5" fillId="5" borderId="10" xfId="2" applyFont="1" applyFill="1" applyBorder="1" applyAlignment="1">
      <alignment horizontal="center" vertical="center" wrapText="1"/>
    </xf>
    <xf numFmtId="0" fontId="0" fillId="0" borderId="0" xfId="0" applyBorder="1" applyAlignment="1" applyProtection="1">
      <alignment horizontal="center"/>
      <protection locked="0"/>
    </xf>
    <xf numFmtId="14" fontId="0" fillId="0" borderId="0" xfId="0" applyNumberFormat="1" applyBorder="1" applyAlignment="1" applyProtection="1">
      <alignment horizontal="center"/>
      <protection locked="0"/>
    </xf>
    <xf numFmtId="164" fontId="13" fillId="0" borderId="0" xfId="1" applyNumberFormat="1" applyFont="1" applyFill="1" applyBorder="1" applyAlignment="1" applyProtection="1">
      <alignment horizontal="left"/>
      <protection locked="0"/>
    </xf>
    <xf numFmtId="164" fontId="13" fillId="0" borderId="9" xfId="1" applyNumberFormat="1" applyFont="1" applyFill="1" applyBorder="1" applyAlignment="1" applyProtection="1">
      <alignment horizontal="left"/>
      <protection locked="0"/>
    </xf>
    <xf numFmtId="44" fontId="9" fillId="0" borderId="36" xfId="10" applyNumberFormat="1" applyFont="1" applyFill="1" applyBorder="1" applyAlignment="1">
      <alignment horizontal="left"/>
    </xf>
    <xf numFmtId="9" fontId="8" fillId="5" borderId="0" xfId="9" applyFont="1" applyFill="1" applyBorder="1" applyAlignment="1" applyProtection="1">
      <alignment horizontal="center"/>
      <protection locked="0"/>
    </xf>
    <xf numFmtId="44" fontId="9" fillId="5" borderId="37" xfId="10" applyNumberFormat="1" applyFont="1" applyFill="1" applyBorder="1" applyAlignment="1">
      <alignment horizontal="center"/>
    </xf>
    <xf numFmtId="0" fontId="13" fillId="0" borderId="0" xfId="0" applyFont="1" applyAlignment="1">
      <alignment vertical="center"/>
    </xf>
    <xf numFmtId="0" fontId="65" fillId="0" borderId="0" xfId="0" applyFont="1"/>
    <xf numFmtId="0" fontId="66" fillId="0" borderId="0" xfId="19" applyFont="1" applyAlignment="1">
      <alignment vertical="top"/>
    </xf>
    <xf numFmtId="0" fontId="67" fillId="0" borderId="0" xfId="0" applyFont="1" applyAlignment="1">
      <alignment horizontal="center" vertical="center"/>
    </xf>
    <xf numFmtId="0" fontId="66" fillId="12" borderId="0" xfId="19" applyFont="1" applyFill="1" applyAlignment="1">
      <alignment vertical="top"/>
    </xf>
    <xf numFmtId="0" fontId="65" fillId="12" borderId="0" xfId="0" applyFont="1" applyFill="1"/>
    <xf numFmtId="0" fontId="36" fillId="12" borderId="0" xfId="19" applyFont="1" applyFill="1" applyAlignment="1">
      <alignment vertical="top"/>
    </xf>
    <xf numFmtId="0" fontId="37" fillId="12" borderId="0" xfId="0" applyFont="1" applyFill="1"/>
    <xf numFmtId="0" fontId="34" fillId="0" borderId="0" xfId="0" applyFont="1" applyAlignment="1">
      <alignment vertical="center"/>
    </xf>
    <xf numFmtId="0" fontId="34" fillId="0" borderId="0" xfId="0" applyFont="1"/>
    <xf numFmtId="0" fontId="35" fillId="0" borderId="0" xfId="0" applyFont="1" applyFill="1" applyAlignment="1">
      <alignment horizontal="left" vertical="center" wrapText="1"/>
    </xf>
    <xf numFmtId="0" fontId="24" fillId="0" borderId="19" xfId="0" applyFont="1" applyBorder="1" applyAlignment="1">
      <alignment horizontal="left" vertical="center"/>
    </xf>
    <xf numFmtId="0" fontId="68" fillId="16" borderId="0" xfId="0" applyFont="1" applyFill="1" applyAlignment="1">
      <alignment vertical="center"/>
    </xf>
    <xf numFmtId="0" fontId="69" fillId="15" borderId="0" xfId="2" applyFont="1" applyFill="1" applyAlignment="1">
      <alignment vertical="center"/>
    </xf>
    <xf numFmtId="0" fontId="6" fillId="15" borderId="0" xfId="4" applyFont="1" applyFill="1" applyBorder="1" applyAlignment="1" applyProtection="1">
      <alignment vertical="center"/>
      <protection locked="0"/>
    </xf>
    <xf numFmtId="0" fontId="48" fillId="15" borderId="0" xfId="2" applyFont="1" applyFill="1" applyBorder="1" applyAlignment="1" applyProtection="1">
      <alignment horizontal="center" vertical="center" wrapText="1"/>
      <protection locked="0"/>
    </xf>
    <xf numFmtId="0" fontId="8" fillId="15" borderId="0" xfId="2" applyFont="1" applyFill="1" applyAlignment="1" applyProtection="1">
      <alignment vertical="center"/>
      <protection locked="0"/>
    </xf>
    <xf numFmtId="0" fontId="12" fillId="15" borderId="0" xfId="2" quotePrefix="1" applyFont="1" applyFill="1" applyAlignment="1" applyProtection="1">
      <alignment vertical="center"/>
      <protection locked="0"/>
    </xf>
    <xf numFmtId="0" fontId="12" fillId="15" borderId="0" xfId="2" applyFont="1" applyFill="1" applyAlignment="1" applyProtection="1">
      <alignment horizontal="center" vertical="center"/>
      <protection locked="0"/>
    </xf>
    <xf numFmtId="0" fontId="12" fillId="15" borderId="0" xfId="2" applyFont="1" applyFill="1" applyAlignment="1" applyProtection="1">
      <alignment vertical="center"/>
      <protection locked="0"/>
    </xf>
    <xf numFmtId="0" fontId="9" fillId="15" borderId="0" xfId="4" applyFont="1" applyFill="1" applyBorder="1" applyAlignment="1" applyProtection="1">
      <alignment wrapText="1"/>
      <protection locked="0"/>
    </xf>
    <xf numFmtId="0" fontId="13" fillId="15" borderId="0" xfId="2" applyFont="1" applyFill="1" applyAlignment="1" applyProtection="1">
      <alignment horizontal="center" wrapText="1"/>
      <protection locked="0"/>
    </xf>
    <xf numFmtId="0" fontId="49" fillId="15" borderId="0" xfId="4" applyFont="1" applyFill="1" applyBorder="1" applyAlignment="1" applyProtection="1">
      <alignment vertical="center"/>
      <protection locked="0"/>
    </xf>
    <xf numFmtId="0" fontId="49" fillId="15" borderId="0" xfId="4" applyFont="1" applyFill="1" applyBorder="1" applyAlignment="1" applyProtection="1">
      <alignment vertical="top"/>
      <protection locked="0"/>
    </xf>
    <xf numFmtId="0" fontId="23" fillId="15" borderId="15" xfId="2" applyFont="1" applyFill="1" applyBorder="1" applyAlignment="1" applyProtection="1">
      <alignment horizontal="center" vertical="center" wrapText="1"/>
      <protection locked="0"/>
    </xf>
    <xf numFmtId="0" fontId="23" fillId="15" borderId="5" xfId="2" applyFont="1" applyFill="1" applyBorder="1" applyAlignment="1" applyProtection="1">
      <alignment wrapText="1"/>
      <protection locked="0"/>
    </xf>
    <xf numFmtId="0" fontId="23" fillId="15" borderId="17" xfId="2" applyFont="1" applyFill="1" applyBorder="1" applyAlignment="1" applyProtection="1">
      <alignment horizontal="center" vertical="center" wrapText="1"/>
      <protection locked="0"/>
    </xf>
    <xf numFmtId="0" fontId="18" fillId="0" borderId="0" xfId="2" quotePrefix="1" applyFont="1" applyBorder="1" applyProtection="1">
      <protection locked="0"/>
    </xf>
    <xf numFmtId="0" fontId="18" fillId="0" borderId="0" xfId="2" quotePrefix="1" applyFont="1" applyFill="1" applyBorder="1" applyProtection="1">
      <protection locked="0"/>
    </xf>
    <xf numFmtId="0" fontId="49" fillId="15" borderId="26" xfId="4" applyFont="1" applyFill="1" applyBorder="1" applyAlignment="1" applyProtection="1">
      <alignment vertical="center"/>
      <protection locked="0"/>
    </xf>
    <xf numFmtId="0" fontId="6" fillId="15" borderId="38" xfId="4" applyFont="1" applyFill="1" applyBorder="1" applyAlignment="1" applyProtection="1">
      <alignment vertical="center"/>
      <protection locked="0"/>
    </xf>
    <xf numFmtId="0" fontId="35" fillId="10" borderId="0" xfId="2" applyFont="1" applyFill="1" applyAlignment="1">
      <alignment horizontal="left" vertical="center"/>
    </xf>
    <xf numFmtId="0" fontId="38" fillId="14" borderId="0" xfId="0" applyFont="1" applyFill="1" applyAlignment="1">
      <alignment vertical="center"/>
    </xf>
    <xf numFmtId="14" fontId="39" fillId="5" borderId="0" xfId="19" applyNumberFormat="1" applyFont="1" applyFill="1" applyAlignment="1">
      <alignment vertical="center"/>
    </xf>
    <xf numFmtId="14" fontId="39" fillId="5" borderId="0" xfId="0" applyNumberFormat="1" applyFont="1" applyFill="1" applyAlignment="1">
      <alignment horizontal="left" vertical="center"/>
    </xf>
    <xf numFmtId="0" fontId="35" fillId="12" borderId="0" xfId="0" applyFont="1" applyFill="1" applyAlignment="1">
      <alignment vertical="center" wrapText="1"/>
    </xf>
    <xf numFmtId="0" fontId="34" fillId="12" borderId="0" xfId="0" applyFont="1" applyFill="1" applyAlignment="1">
      <alignment vertical="center" wrapText="1"/>
    </xf>
    <xf numFmtId="0" fontId="38" fillId="10" borderId="0" xfId="2" applyFont="1" applyFill="1" applyAlignment="1">
      <alignment horizontal="left" vertical="center"/>
    </xf>
    <xf numFmtId="0" fontId="35" fillId="10" borderId="0" xfId="2" applyFont="1" applyFill="1" applyAlignment="1">
      <alignment horizontal="left" vertical="center" wrapText="1"/>
    </xf>
    <xf numFmtId="0" fontId="35" fillId="10" borderId="0" xfId="0" applyFont="1" applyFill="1" applyAlignment="1">
      <alignment horizontal="left" vertical="center" wrapText="1"/>
    </xf>
    <xf numFmtId="0" fontId="35" fillId="9" borderId="0" xfId="0" applyFont="1" applyFill="1" applyAlignment="1">
      <alignment vertical="center" wrapText="1"/>
    </xf>
    <xf numFmtId="0" fontId="34" fillId="9" borderId="0" xfId="0" applyFont="1" applyFill="1" applyAlignment="1">
      <alignment vertical="center" wrapText="1"/>
    </xf>
    <xf numFmtId="0" fontId="35" fillId="10" borderId="0" xfId="2" applyFont="1" applyFill="1" applyAlignment="1">
      <alignment horizontal="left" vertical="top" wrapText="1"/>
    </xf>
    <xf numFmtId="0" fontId="35" fillId="10" borderId="0" xfId="0" applyFont="1" applyFill="1" applyAlignment="1">
      <alignment vertical="center"/>
    </xf>
    <xf numFmtId="0" fontId="31" fillId="0" borderId="9" xfId="0" applyFont="1" applyBorder="1" applyAlignment="1">
      <alignment horizontal="left" vertical="center" wrapText="1"/>
    </xf>
    <xf numFmtId="0" fontId="23" fillId="15" borderId="19" xfId="19" applyFont="1" applyFill="1" applyBorder="1" applyAlignment="1">
      <alignment vertical="center" wrapText="1"/>
    </xf>
    <xf numFmtId="0" fontId="23" fillId="15" borderId="20" xfId="19" applyFont="1" applyFill="1" applyBorder="1" applyAlignment="1">
      <alignment vertical="center" wrapText="1"/>
    </xf>
    <xf numFmtId="0" fontId="23" fillId="15" borderId="19" xfId="0" applyFont="1" applyFill="1" applyBorder="1" applyAlignment="1">
      <alignment vertical="center" wrapText="1"/>
    </xf>
    <xf numFmtId="0" fontId="23" fillId="15" borderId="20" xfId="0" applyFont="1" applyFill="1" applyBorder="1" applyAlignment="1">
      <alignment vertical="center" wrapText="1"/>
    </xf>
    <xf numFmtId="0" fontId="23" fillId="15" borderId="19"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19" xfId="19" applyFont="1" applyFill="1" applyBorder="1" applyAlignment="1">
      <alignment vertical="center"/>
    </xf>
    <xf numFmtId="0" fontId="23" fillId="15" borderId="20" xfId="19" applyFont="1" applyFill="1" applyBorder="1" applyAlignment="1">
      <alignment vertical="center"/>
    </xf>
    <xf numFmtId="0" fontId="27" fillId="0" borderId="9" xfId="0" applyFont="1" applyBorder="1" applyAlignment="1">
      <alignment horizontal="left" vertical="center" wrapText="1"/>
    </xf>
    <xf numFmtId="0" fontId="24" fillId="0" borderId="19" xfId="0" applyFont="1" applyBorder="1" applyAlignment="1">
      <alignment horizontal="left" vertical="center"/>
    </xf>
    <xf numFmtId="0" fontId="27" fillId="0" borderId="22" xfId="0" applyFont="1" applyBorder="1" applyAlignment="1">
      <alignment horizontal="left" vertical="center"/>
    </xf>
    <xf numFmtId="0" fontId="27" fillId="0" borderId="20" xfId="0" applyFont="1" applyBorder="1" applyAlignment="1">
      <alignment horizontal="left" vertical="center"/>
    </xf>
    <xf numFmtId="0" fontId="24" fillId="0" borderId="22" xfId="0" applyFont="1" applyBorder="1" applyAlignment="1">
      <alignment horizontal="left" vertical="center"/>
    </xf>
    <xf numFmtId="0" fontId="24" fillId="0" borderId="20" xfId="0" applyFont="1" applyBorder="1" applyAlignment="1">
      <alignment horizontal="left" vertical="center"/>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4" fillId="0" borderId="19" xfId="0" applyFont="1" applyBorder="1" applyAlignment="1">
      <alignment vertical="center" wrapText="1"/>
    </xf>
    <xf numFmtId="0" fontId="24" fillId="0" borderId="22" xfId="0" applyFont="1" applyBorder="1" applyAlignment="1">
      <alignment vertical="center" wrapText="1"/>
    </xf>
    <xf numFmtId="0" fontId="24" fillId="0" borderId="20" xfId="0" applyFont="1" applyBorder="1" applyAlignment="1">
      <alignment vertical="center" wrapText="1"/>
    </xf>
    <xf numFmtId="0" fontId="32" fillId="0" borderId="5" xfId="19" applyFont="1" applyFill="1" applyBorder="1" applyAlignment="1">
      <alignment vertical="center" wrapText="1"/>
    </xf>
    <xf numFmtId="0" fontId="28" fillId="0" borderId="6" xfId="0" applyFont="1" applyBorder="1" applyAlignment="1">
      <alignment vertical="center"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23" fillId="0" borderId="5" xfId="4" applyFont="1" applyFill="1" applyBorder="1" applyAlignment="1" applyProtection="1">
      <alignment horizontal="left" vertical="center" wrapText="1"/>
      <protection locked="0"/>
    </xf>
    <xf numFmtId="0" fontId="23" fillId="0" borderId="5" xfId="4" applyFont="1" applyFill="1" applyBorder="1" applyAlignment="1" applyProtection="1">
      <alignment horizontal="left" vertical="center"/>
      <protection locked="0"/>
    </xf>
    <xf numFmtId="0" fontId="4" fillId="12" borderId="11" xfId="4" applyFont="1" applyFill="1" applyBorder="1" applyAlignment="1" applyProtection="1">
      <alignment horizontal="left" vertical="center"/>
      <protection locked="0"/>
    </xf>
    <xf numFmtId="0" fontId="4" fillId="12" borderId="14" xfId="4" applyFont="1" applyFill="1" applyBorder="1" applyAlignment="1" applyProtection="1">
      <alignment horizontal="left" vertical="center"/>
      <protection locked="0"/>
    </xf>
    <xf numFmtId="0" fontId="27" fillId="0" borderId="19" xfId="0" applyFont="1" applyBorder="1" applyAlignment="1">
      <alignment vertical="center" wrapText="1"/>
    </xf>
    <xf numFmtId="0" fontId="24" fillId="0" borderId="19" xfId="0" applyFont="1" applyBorder="1" applyAlignment="1">
      <alignment horizontal="left" vertical="center" wrapText="1"/>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7" fillId="0" borderId="20" xfId="0" applyFont="1" applyBorder="1" applyAlignment="1">
      <alignment horizontal="center" vertical="center"/>
    </xf>
    <xf numFmtId="0" fontId="27" fillId="0" borderId="11" xfId="0" applyFont="1" applyBorder="1" applyAlignment="1">
      <alignment horizontal="left" vertical="center" wrapText="1"/>
    </xf>
    <xf numFmtId="0" fontId="27" fillId="0" borderId="14"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5" fillId="0" borderId="11" xfId="19" applyFill="1" applyBorder="1" applyAlignment="1" applyProtection="1">
      <alignment horizontal="left" vertical="center"/>
      <protection locked="0"/>
    </xf>
    <xf numFmtId="0" fontId="25" fillId="0" borderId="14" xfId="19" applyFill="1" applyBorder="1" applyAlignment="1" applyProtection="1">
      <alignment horizontal="left" vertical="center"/>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9" fontId="8" fillId="0" borderId="11" xfId="9" applyFont="1" applyBorder="1" applyAlignment="1" applyProtection="1">
      <alignment horizontal="center"/>
      <protection locked="0"/>
    </xf>
    <xf numFmtId="9" fontId="8" fillId="0" borderId="14" xfId="9" applyFont="1" applyBorder="1" applyAlignment="1" applyProtection="1">
      <alignment horizontal="center"/>
      <protection locked="0"/>
    </xf>
    <xf numFmtId="0" fontId="4" fillId="12" borderId="11" xfId="4" applyFont="1" applyFill="1" applyBorder="1" applyAlignment="1" applyProtection="1">
      <alignment horizontal="center" vertical="center"/>
      <protection locked="0"/>
    </xf>
    <xf numFmtId="0" fontId="4" fillId="12" borderId="14" xfId="4" applyFont="1" applyFill="1" applyBorder="1" applyAlignment="1" applyProtection="1">
      <alignment horizontal="center" vertical="center"/>
      <protection locked="0"/>
    </xf>
    <xf numFmtId="0" fontId="18" fillId="0" borderId="0" xfId="2" quotePrefix="1" applyFont="1" applyBorder="1" applyProtection="1">
      <protection locked="0"/>
    </xf>
    <xf numFmtId="0" fontId="18" fillId="0" borderId="0" xfId="2" quotePrefix="1" applyFont="1" applyFill="1" applyBorder="1" applyProtection="1">
      <protection locked="0"/>
    </xf>
    <xf numFmtId="0" fontId="49" fillId="15" borderId="0" xfId="4" applyFont="1" applyFill="1" applyBorder="1" applyAlignment="1" applyProtection="1">
      <alignment vertical="center"/>
      <protection locked="0"/>
    </xf>
    <xf numFmtId="0" fontId="4" fillId="0" borderId="0" xfId="2" quotePrefix="1" applyBorder="1" applyProtection="1">
      <protection locked="0"/>
    </xf>
    <xf numFmtId="0" fontId="9" fillId="15" borderId="26" xfId="2" applyFont="1" applyFill="1" applyBorder="1" applyAlignment="1" applyProtection="1">
      <alignment wrapText="1"/>
      <protection locked="0"/>
    </xf>
    <xf numFmtId="0" fontId="9" fillId="15" borderId="27" xfId="2" applyFont="1" applyFill="1" applyBorder="1" applyAlignment="1" applyProtection="1">
      <alignment wrapText="1"/>
      <protection locked="0"/>
    </xf>
    <xf numFmtId="0" fontId="13" fillId="15" borderId="7" xfId="2" applyFont="1" applyFill="1" applyBorder="1" applyAlignment="1" applyProtection="1">
      <alignment horizontal="center" wrapText="1"/>
      <protection locked="0"/>
    </xf>
    <xf numFmtId="0" fontId="27" fillId="0" borderId="17" xfId="14" applyNumberFormat="1" applyFont="1" applyBorder="1" applyAlignment="1" applyProtection="1">
      <alignment horizontal="left" vertical="center" wrapText="1"/>
      <protection locked="0"/>
    </xf>
    <xf numFmtId="0" fontId="27" fillId="0" borderId="21" xfId="14" applyNumberFormat="1" applyFont="1" applyBorder="1" applyAlignment="1" applyProtection="1">
      <alignment horizontal="left" vertical="center" wrapText="1"/>
      <protection locked="0"/>
    </xf>
    <xf numFmtId="0" fontId="27" fillId="0" borderId="18" xfId="14" applyNumberFormat="1" applyFont="1" applyBorder="1" applyAlignment="1" applyProtection="1">
      <alignment horizontal="left" vertical="center" wrapText="1"/>
      <protection locked="0"/>
    </xf>
    <xf numFmtId="14" fontId="8" fillId="0" borderId="17" xfId="5" applyNumberFormat="1" applyFont="1" applyBorder="1" applyAlignment="1" applyProtection="1">
      <alignment vertical="center" wrapText="1"/>
      <protection locked="0"/>
    </xf>
    <xf numFmtId="14" fontId="8" fillId="0" borderId="18" xfId="5" applyNumberFormat="1" applyFont="1" applyBorder="1" applyAlignment="1" applyProtection="1">
      <alignment vertical="center" wrapText="1"/>
      <protection locked="0"/>
    </xf>
    <xf numFmtId="0" fontId="23" fillId="16" borderId="31" xfId="2" applyFont="1" applyFill="1" applyBorder="1" applyAlignment="1" applyProtection="1">
      <alignment horizontal="center" vertical="center" wrapText="1"/>
      <protection locked="0"/>
    </xf>
    <xf numFmtId="0" fontId="23" fillId="16" borderId="28" xfId="2" applyFont="1" applyFill="1" applyBorder="1" applyAlignment="1" applyProtection="1">
      <alignment horizontal="center" vertical="center" wrapText="1"/>
      <protection locked="0"/>
    </xf>
    <xf numFmtId="0" fontId="23" fillId="15" borderId="31" xfId="2" applyFont="1" applyFill="1" applyBorder="1" applyAlignment="1" applyProtection="1">
      <alignment horizontal="center" vertical="center" wrapText="1"/>
      <protection locked="0"/>
    </xf>
    <xf numFmtId="0" fontId="23" fillId="15" borderId="28" xfId="2" applyFont="1" applyFill="1" applyBorder="1" applyAlignment="1" applyProtection="1">
      <alignment horizontal="center" vertical="center" wrapText="1"/>
      <protection locked="0"/>
    </xf>
    <xf numFmtId="0" fontId="23" fillId="15" borderId="15" xfId="2" applyFont="1" applyFill="1" applyBorder="1" applyAlignment="1" applyProtection="1">
      <alignment horizontal="center" vertical="center"/>
      <protection locked="0"/>
    </xf>
    <xf numFmtId="0" fontId="23" fillId="15" borderId="15" xfId="2" applyFont="1" applyFill="1" applyBorder="1" applyAlignment="1" applyProtection="1">
      <alignment horizontal="center" vertical="center" wrapText="1"/>
      <protection locked="0"/>
    </xf>
    <xf numFmtId="0" fontId="23" fillId="15" borderId="17" xfId="2" applyFont="1" applyFill="1" applyBorder="1" applyAlignment="1" applyProtection="1">
      <alignment horizontal="center" vertical="center" wrapText="1"/>
      <protection locked="0"/>
    </xf>
    <xf numFmtId="0" fontId="23" fillId="15" borderId="18" xfId="2" applyFont="1" applyFill="1" applyBorder="1" applyAlignment="1" applyProtection="1">
      <alignment horizontal="center" vertical="center" wrapText="1"/>
      <protection locked="0"/>
    </xf>
    <xf numFmtId="0" fontId="23" fillId="15" borderId="17" xfId="2" applyFont="1" applyFill="1" applyBorder="1" applyAlignment="1" applyProtection="1">
      <alignment horizontal="center" vertical="top" wrapText="1"/>
      <protection locked="0"/>
    </xf>
    <xf numFmtId="0" fontId="23" fillId="15" borderId="18" xfId="2" applyFont="1" applyFill="1" applyBorder="1" applyAlignment="1" applyProtection="1">
      <alignment horizontal="center" vertical="top" wrapText="1"/>
      <protection locked="0"/>
    </xf>
    <xf numFmtId="0" fontId="5" fillId="0" borderId="5" xfId="4" applyFont="1" applyFill="1" applyBorder="1" applyAlignment="1" applyProtection="1">
      <alignment horizontal="left" vertical="center" wrapText="1"/>
      <protection locked="0"/>
    </xf>
    <xf numFmtId="0" fontId="5" fillId="0" borderId="5" xfId="4" applyFont="1" applyFill="1" applyBorder="1" applyAlignment="1" applyProtection="1">
      <alignment horizontal="left" vertical="center"/>
      <protection locked="0"/>
    </xf>
    <xf numFmtId="0" fontId="1" fillId="2" borderId="0" xfId="8" applyAlignment="1" applyProtection="1">
      <alignment vertical="center" wrapText="1"/>
      <protection locked="0"/>
    </xf>
    <xf numFmtId="0" fontId="52" fillId="7" borderId="31" xfId="0" applyFont="1" applyFill="1" applyBorder="1" applyAlignment="1">
      <alignment horizontal="center" vertical="center" wrapText="1"/>
    </xf>
    <xf numFmtId="0" fontId="52" fillId="7" borderId="28" xfId="0" applyFont="1" applyFill="1" applyBorder="1" applyAlignment="1">
      <alignment horizontal="center" vertical="center" wrapText="1"/>
    </xf>
    <xf numFmtId="0" fontId="52" fillId="2" borderId="31" xfId="6" applyFont="1" applyBorder="1" applyAlignment="1" applyProtection="1">
      <alignment horizontal="center" vertical="center" wrapText="1"/>
      <protection locked="0"/>
    </xf>
    <xf numFmtId="0" fontId="52" fillId="2" borderId="28" xfId="6" applyFont="1" applyBorder="1" applyAlignment="1" applyProtection="1">
      <alignment horizontal="center" vertical="center" wrapText="1"/>
      <protection locked="0"/>
    </xf>
    <xf numFmtId="0" fontId="52" fillId="2" borderId="31" xfId="8" applyFont="1" applyBorder="1" applyAlignment="1" applyProtection="1">
      <alignment horizontal="center" vertical="center" wrapText="1"/>
      <protection locked="0"/>
    </xf>
    <xf numFmtId="0" fontId="52" fillId="2" borderId="28" xfId="8" applyFont="1" applyBorder="1" applyAlignment="1" applyProtection="1">
      <alignment horizontal="center" vertical="center" wrapText="1"/>
      <protection locked="0"/>
    </xf>
    <xf numFmtId="0" fontId="27" fillId="0" borderId="19" xfId="0" applyFont="1" applyBorder="1" applyAlignment="1">
      <alignment vertical="center"/>
    </xf>
    <xf numFmtId="0" fontId="27" fillId="0" borderId="20" xfId="0" applyFont="1" applyBorder="1" applyAlignment="1">
      <alignment vertical="center"/>
    </xf>
    <xf numFmtId="0" fontId="27" fillId="0" borderId="0" xfId="0" applyFont="1" applyAlignment="1">
      <alignment vertical="center"/>
    </xf>
    <xf numFmtId="0" fontId="4" fillId="0" borderId="2" xfId="20" applyBorder="1"/>
    <xf numFmtId="0" fontId="4" fillId="0" borderId="4" xfId="20" applyBorder="1"/>
    <xf numFmtId="0" fontId="4" fillId="0" borderId="13" xfId="20" applyBorder="1"/>
    <xf numFmtId="0" fontId="4" fillId="0" borderId="8" xfId="20" applyBorder="1"/>
    <xf numFmtId="0" fontId="45" fillId="0" borderId="10" xfId="0" applyFont="1" applyBorder="1" applyAlignment="1" applyProtection="1">
      <alignment vertical="center"/>
      <protection locked="0"/>
    </xf>
    <xf numFmtId="0" fontId="45" fillId="0" borderId="12" xfId="0" applyFont="1" applyBorder="1" applyAlignment="1" applyProtection="1">
      <alignment vertical="center"/>
      <protection locked="0"/>
    </xf>
    <xf numFmtId="0" fontId="27" fillId="0" borderId="0" xfId="0" applyFont="1" applyAlignment="1">
      <alignment horizontal="justify" vertical="center"/>
    </xf>
    <xf numFmtId="0" fontId="27" fillId="0" borderId="0" xfId="0" applyFont="1" applyAlignment="1">
      <alignment horizontal="justify" vertical="center" wrapText="1"/>
    </xf>
    <xf numFmtId="0" fontId="27" fillId="0" borderId="11" xfId="0" quotePrefix="1"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0" xfId="0" applyFont="1" applyAlignment="1">
      <alignment horizontal="left" vertical="center"/>
    </xf>
    <xf numFmtId="0" fontId="29" fillId="0" borderId="0" xfId="19" applyFont="1" applyAlignment="1">
      <alignment horizontal="justify" vertical="center"/>
    </xf>
    <xf numFmtId="0" fontId="27" fillId="0" borderId="10" xfId="0" applyFont="1" applyBorder="1" applyAlignment="1" applyProtection="1">
      <alignment horizontal="left" vertical="center" wrapText="1"/>
      <protection locked="0"/>
    </xf>
    <xf numFmtId="9" fontId="27" fillId="0" borderId="11" xfId="0" quotePrefix="1" applyNumberFormat="1" applyFont="1" applyBorder="1" applyAlignment="1" applyProtection="1">
      <alignment horizontal="left" vertical="center" wrapText="1"/>
      <protection locked="0"/>
    </xf>
    <xf numFmtId="9" fontId="27" fillId="0" borderId="12" xfId="0" applyNumberFormat="1" applyFont="1" applyBorder="1" applyAlignment="1" applyProtection="1">
      <alignment horizontal="left" vertical="center" wrapText="1"/>
      <protection locked="0"/>
    </xf>
    <xf numFmtId="9" fontId="27" fillId="0" borderId="14" xfId="0" applyNumberFormat="1" applyFont="1" applyBorder="1" applyAlignment="1" applyProtection="1">
      <alignment horizontal="left" vertical="center" wrapText="1"/>
      <protection locked="0"/>
    </xf>
    <xf numFmtId="0" fontId="69" fillId="15" borderId="0" xfId="2" applyFont="1" applyFill="1" applyAlignment="1">
      <alignment vertical="center"/>
    </xf>
    <xf numFmtId="0" fontId="68" fillId="16" borderId="0" xfId="0" applyFont="1" applyFill="1" applyAlignment="1">
      <alignment vertical="center"/>
    </xf>
    <xf numFmtId="0" fontId="11" fillId="0" borderId="0" xfId="0" applyFont="1" applyAlignment="1">
      <alignment horizontal="center"/>
    </xf>
    <xf numFmtId="0" fontId="8" fillId="0" borderId="11" xfId="0" applyFont="1" applyBorder="1" applyAlignment="1">
      <alignment horizontal="left"/>
    </xf>
    <xf numFmtId="0" fontId="8" fillId="0" borderId="14" xfId="0" applyFont="1" applyBorder="1" applyAlignment="1">
      <alignment horizontal="left"/>
    </xf>
    <xf numFmtId="44" fontId="8" fillId="0" borderId="11" xfId="0" applyNumberFormat="1"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44" fontId="9" fillId="0" borderId="0" xfId="2" applyNumberFormat="1" applyFont="1" applyFill="1" applyAlignment="1" applyProtection="1">
      <alignment vertical="center"/>
      <protection locked="0"/>
    </xf>
  </cellXfs>
  <cellStyles count="23">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 cent" xfId="9" builtinId="5"/>
    <cellStyle name="Percent 2" xfId="17" xr:uid="{CB4236E9-EFD2-42EC-92CA-9AAD633F5679}"/>
    <cellStyle name="Percent 2 2" xfId="7" xr:uid="{851E0969-4B96-465D-A735-89AF03F2DD9A}"/>
  </cellStyles>
  <dxfs count="7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0DC75"/>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2103120</xdr:colOff>
      <xdr:row>0</xdr:row>
      <xdr:rowOff>121920</xdr:rowOff>
    </xdr:from>
    <xdr:to>
      <xdr:col>4</xdr:col>
      <xdr:colOff>1341120</xdr:colOff>
      <xdr:row>2</xdr:row>
      <xdr:rowOff>71181</xdr:rowOff>
    </xdr:to>
    <xdr:pic>
      <xdr:nvPicPr>
        <xdr:cNvPr id="3" name="Picture 2">
          <a:extLst>
            <a:ext uri="{FF2B5EF4-FFF2-40B4-BE49-F238E27FC236}">
              <a16:creationId xmlns:a16="http://schemas.microsoft.com/office/drawing/2014/main" id="{60135B62-F1AF-4DE7-A05F-BAFE8EEA13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0280" y="12192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304800</xdr:colOff>
      <xdr:row>1</xdr:row>
      <xdr:rowOff>99060</xdr:rowOff>
    </xdr:from>
    <xdr:to>
      <xdr:col>4</xdr:col>
      <xdr:colOff>731520</xdr:colOff>
      <xdr:row>2</xdr:row>
      <xdr:rowOff>193101</xdr:rowOff>
    </xdr:to>
    <xdr:pic>
      <xdr:nvPicPr>
        <xdr:cNvPr id="4" name="Picture 3">
          <a:extLst>
            <a:ext uri="{FF2B5EF4-FFF2-40B4-BE49-F238E27FC236}">
              <a16:creationId xmlns:a16="http://schemas.microsoft.com/office/drawing/2014/main" id="{BD152DFA-192A-4A6E-B914-F78DF7BDFB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8820" y="28194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350520</xdr:colOff>
      <xdr:row>1</xdr:row>
      <xdr:rowOff>38100</xdr:rowOff>
    </xdr:from>
    <xdr:to>
      <xdr:col>9</xdr:col>
      <xdr:colOff>220980</xdr:colOff>
      <xdr:row>3</xdr:row>
      <xdr:rowOff>124521</xdr:rowOff>
    </xdr:to>
    <xdr:pic>
      <xdr:nvPicPr>
        <xdr:cNvPr id="2" name="Picture 1">
          <a:extLst>
            <a:ext uri="{FF2B5EF4-FFF2-40B4-BE49-F238E27FC236}">
              <a16:creationId xmlns:a16="http://schemas.microsoft.com/office/drawing/2014/main" id="{535FEE25-A59D-47D1-9667-DA448F2F6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0420" y="220980"/>
          <a:ext cx="1684020" cy="4521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REISS%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ISS%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0"/>
  <sheetViews>
    <sheetView showGridLine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30" customHeight="1" x14ac:dyDescent="0.3">
      <c r="B1" s="61" t="s">
        <v>149</v>
      </c>
      <c r="C1" s="62"/>
      <c r="D1" s="63"/>
      <c r="E1" s="64"/>
      <c r="F1" s="64"/>
      <c r="G1" s="64"/>
      <c r="H1" s="64"/>
      <c r="I1" s="64"/>
      <c r="J1" s="64"/>
      <c r="K1" s="64"/>
      <c r="L1" s="64"/>
      <c r="M1" s="64"/>
      <c r="N1" s="64"/>
      <c r="O1" s="64"/>
    </row>
    <row r="2" spans="2:19" s="131" customFormat="1" ht="15" customHeight="1" x14ac:dyDescent="0.25">
      <c r="B2" s="301" t="s">
        <v>107</v>
      </c>
      <c r="C2" s="301"/>
      <c r="D2" s="302">
        <v>45608</v>
      </c>
      <c r="E2" s="302"/>
      <c r="F2" s="132"/>
      <c r="G2" s="133"/>
      <c r="H2" s="133"/>
      <c r="I2" s="133"/>
      <c r="J2" s="133"/>
      <c r="K2" s="133"/>
      <c r="L2" s="133"/>
      <c r="M2" s="133"/>
      <c r="N2" s="133"/>
      <c r="O2" s="133"/>
    </row>
    <row r="3" spans="2:19" ht="9.9499999999999993" customHeight="1" x14ac:dyDescent="0.3">
      <c r="B3" s="61"/>
      <c r="C3" s="62"/>
      <c r="D3" s="63"/>
      <c r="E3" s="64"/>
      <c r="F3" s="64"/>
      <c r="G3" s="64"/>
      <c r="H3" s="64"/>
      <c r="I3" s="64"/>
      <c r="J3" s="64"/>
      <c r="K3" s="64"/>
      <c r="L3" s="64"/>
      <c r="M3" s="64"/>
      <c r="N3" s="64"/>
      <c r="O3" s="64"/>
    </row>
    <row r="4" spans="2:19" s="125" customFormat="1" ht="20.100000000000001" customHeight="1" x14ac:dyDescent="0.25">
      <c r="B4" s="121" t="s">
        <v>98</v>
      </c>
      <c r="C4" s="122"/>
      <c r="D4" s="122"/>
      <c r="E4" s="123"/>
      <c r="F4" s="123"/>
      <c r="G4" s="123"/>
      <c r="H4" s="123"/>
      <c r="I4" s="123"/>
      <c r="J4" s="123"/>
      <c r="K4" s="123"/>
      <c r="L4" s="123"/>
      <c r="M4" s="123"/>
      <c r="N4" s="123"/>
      <c r="O4" s="123"/>
    </row>
    <row r="5" spans="2:19" s="128" customFormat="1" ht="20.100000000000001" customHeight="1" x14ac:dyDescent="0.25">
      <c r="B5" s="129" t="s">
        <v>97</v>
      </c>
      <c r="C5" s="126"/>
      <c r="D5" s="126"/>
      <c r="E5" s="130"/>
      <c r="F5" s="130"/>
      <c r="G5" s="127"/>
      <c r="H5" s="127"/>
      <c r="I5" s="127"/>
      <c r="J5" s="127"/>
      <c r="K5" s="127"/>
      <c r="L5" s="127"/>
      <c r="M5" s="127"/>
      <c r="N5" s="127"/>
      <c r="O5" s="127"/>
    </row>
    <row r="6" spans="2:19" s="35" customFormat="1" ht="15.75" customHeight="1" x14ac:dyDescent="0.25">
      <c r="B6" s="111"/>
      <c r="C6" s="112"/>
      <c r="D6" s="112"/>
      <c r="E6" s="112"/>
      <c r="F6" s="112"/>
      <c r="G6" s="112"/>
      <c r="H6" s="112"/>
      <c r="I6" s="112"/>
      <c r="J6" s="112"/>
      <c r="K6" s="112"/>
      <c r="L6" s="112"/>
      <c r="M6" s="112"/>
      <c r="N6" s="112"/>
      <c r="O6" s="112"/>
      <c r="P6" s="112"/>
      <c r="Q6" s="112"/>
      <c r="R6" s="112"/>
      <c r="S6" s="112"/>
    </row>
    <row r="7" spans="2:19" ht="30" customHeight="1" x14ac:dyDescent="0.3">
      <c r="B7" s="65" t="s">
        <v>92</v>
      </c>
      <c r="C7" s="62"/>
      <c r="D7" s="63"/>
      <c r="E7" s="64"/>
      <c r="F7" s="64"/>
      <c r="G7" s="64"/>
      <c r="H7" s="64"/>
      <c r="I7" s="64"/>
      <c r="J7" s="64"/>
      <c r="K7" s="64"/>
      <c r="L7" s="64"/>
      <c r="M7" s="64"/>
      <c r="N7" s="64"/>
      <c r="O7" s="64"/>
    </row>
    <row r="8" spans="2:19" ht="50.1" customHeight="1" x14ac:dyDescent="0.25">
      <c r="B8" s="308" t="s">
        <v>138</v>
      </c>
      <c r="C8" s="309"/>
      <c r="D8" s="309"/>
      <c r="E8" s="309"/>
      <c r="F8" s="309"/>
      <c r="G8" s="309"/>
      <c r="H8" s="309"/>
      <c r="I8" s="309"/>
      <c r="J8" s="309"/>
      <c r="K8" s="309"/>
      <c r="L8" s="309"/>
      <c r="M8" s="309"/>
      <c r="N8" s="309"/>
      <c r="O8" s="309"/>
      <c r="P8" s="309"/>
      <c r="Q8" s="309"/>
      <c r="R8" s="309"/>
    </row>
    <row r="9" spans="2:19" ht="15.75" customHeight="1" x14ac:dyDescent="0.25">
      <c r="B9" s="134"/>
      <c r="C9" s="135"/>
      <c r="D9" s="135"/>
      <c r="E9" s="135"/>
      <c r="F9" s="135"/>
      <c r="G9" s="135"/>
      <c r="H9" s="135"/>
      <c r="I9" s="135"/>
      <c r="J9" s="135"/>
      <c r="K9" s="135"/>
      <c r="L9" s="135"/>
      <c r="M9" s="135"/>
      <c r="N9" s="135"/>
      <c r="O9" s="135"/>
      <c r="P9" s="135"/>
      <c r="Q9" s="135"/>
      <c r="R9" s="135"/>
    </row>
    <row r="10" spans="2:19" ht="30" customHeight="1" x14ac:dyDescent="0.3">
      <c r="B10" s="65" t="s">
        <v>59</v>
      </c>
      <c r="C10" s="62"/>
      <c r="D10" s="63"/>
      <c r="E10" s="64"/>
      <c r="F10" s="64"/>
      <c r="G10" s="64"/>
      <c r="H10" s="64"/>
      <c r="I10" s="64"/>
      <c r="J10" s="64"/>
      <c r="K10" s="64"/>
      <c r="L10" s="64"/>
      <c r="M10" s="64"/>
      <c r="N10" s="64"/>
      <c r="O10" s="64"/>
    </row>
    <row r="11" spans="2:19" ht="30" customHeight="1" x14ac:dyDescent="0.25">
      <c r="B11" s="303" t="s">
        <v>152</v>
      </c>
      <c r="C11" s="304"/>
      <c r="D11" s="304"/>
      <c r="E11" s="304"/>
      <c r="F11" s="304"/>
      <c r="G11" s="304"/>
      <c r="H11" s="304"/>
      <c r="I11" s="304"/>
      <c r="J11" s="304"/>
      <c r="K11" s="304"/>
      <c r="L11" s="304"/>
      <c r="M11" s="304"/>
      <c r="N11" s="304"/>
      <c r="O11" s="304"/>
      <c r="P11" s="304"/>
      <c r="Q11" s="304"/>
      <c r="R11" s="304"/>
    </row>
    <row r="12" spans="2:19" s="269" customFormat="1" x14ac:dyDescent="0.25">
      <c r="B12" s="272" t="s">
        <v>40</v>
      </c>
      <c r="C12" s="273"/>
      <c r="D12" s="273"/>
      <c r="E12" s="273"/>
      <c r="F12" s="273"/>
      <c r="G12" s="273"/>
      <c r="H12" s="273"/>
      <c r="I12" s="273"/>
      <c r="J12" s="273"/>
      <c r="K12" s="273"/>
      <c r="L12" s="273"/>
      <c r="M12" s="273"/>
      <c r="N12" s="273"/>
      <c r="O12" s="273"/>
      <c r="P12" s="273"/>
      <c r="Q12" s="273"/>
      <c r="R12" s="273"/>
    </row>
    <row r="13" spans="2:19" ht="15.75" x14ac:dyDescent="0.25">
      <c r="B13" s="274"/>
      <c r="C13" s="275"/>
      <c r="D13" s="275"/>
      <c r="E13" s="275"/>
      <c r="F13" s="275"/>
      <c r="G13" s="275"/>
      <c r="H13" s="275"/>
      <c r="I13" s="275"/>
      <c r="J13" s="275"/>
      <c r="K13" s="275"/>
      <c r="L13" s="275"/>
      <c r="M13" s="275"/>
      <c r="N13" s="275"/>
      <c r="O13" s="275"/>
      <c r="P13" s="275"/>
      <c r="Q13" s="275"/>
      <c r="R13" s="275"/>
      <c r="S13" s="66"/>
    </row>
    <row r="14" spans="2:19" s="35" customFormat="1" ht="15.6" customHeight="1" x14ac:dyDescent="0.25">
      <c r="B14" s="111"/>
      <c r="C14" s="112"/>
      <c r="D14" s="112"/>
      <c r="E14" s="112"/>
      <c r="F14" s="112"/>
      <c r="G14" s="112"/>
      <c r="H14" s="112"/>
      <c r="I14" s="112"/>
      <c r="J14" s="112"/>
      <c r="K14" s="112"/>
      <c r="L14" s="112"/>
      <c r="M14" s="112"/>
      <c r="N14" s="112"/>
      <c r="O14" s="112"/>
      <c r="P14" s="112"/>
      <c r="Q14" s="112"/>
      <c r="R14" s="112"/>
      <c r="S14" s="112"/>
    </row>
    <row r="15" spans="2:19" ht="30" customHeight="1" x14ac:dyDescent="0.25">
      <c r="B15" s="65" t="s">
        <v>0</v>
      </c>
    </row>
    <row r="16" spans="2:19" ht="110.1" customHeight="1" x14ac:dyDescent="0.25">
      <c r="B16" s="307" t="s">
        <v>110</v>
      </c>
      <c r="C16" s="307"/>
      <c r="D16" s="307"/>
      <c r="E16" s="307"/>
      <c r="F16" s="307"/>
      <c r="G16" s="307"/>
      <c r="H16" s="307"/>
      <c r="I16" s="307"/>
      <c r="J16" s="307"/>
      <c r="K16" s="307"/>
      <c r="L16" s="307"/>
      <c r="M16" s="307"/>
      <c r="N16" s="307"/>
      <c r="O16" s="307"/>
      <c r="P16" s="307"/>
      <c r="Q16" s="307"/>
      <c r="R16" s="307"/>
    </row>
    <row r="17" spans="1:18" s="35" customFormat="1" ht="15" customHeight="1" x14ac:dyDescent="0.25">
      <c r="B17" s="278"/>
      <c r="C17" s="278"/>
      <c r="D17" s="278"/>
      <c r="E17" s="278"/>
      <c r="F17" s="278"/>
      <c r="G17" s="278"/>
      <c r="H17" s="278"/>
      <c r="I17" s="278"/>
      <c r="J17" s="278"/>
      <c r="K17" s="278"/>
      <c r="L17" s="278"/>
      <c r="M17" s="278"/>
      <c r="N17" s="278"/>
      <c r="O17" s="278"/>
      <c r="P17" s="278"/>
      <c r="Q17" s="278"/>
      <c r="R17" s="278"/>
    </row>
    <row r="18" spans="1:18" ht="30" customHeight="1" x14ac:dyDescent="0.3">
      <c r="B18" s="65" t="s">
        <v>1</v>
      </c>
      <c r="C18" s="62"/>
      <c r="D18" s="63"/>
      <c r="E18" s="64"/>
      <c r="F18" s="64"/>
      <c r="G18" s="64"/>
      <c r="H18" s="64"/>
      <c r="I18" s="64"/>
      <c r="J18" s="64"/>
      <c r="K18" s="64"/>
      <c r="L18" s="64"/>
      <c r="M18" s="64"/>
      <c r="N18" s="64"/>
      <c r="O18" s="64"/>
    </row>
    <row r="19" spans="1:18" s="68" customFormat="1" ht="24.95" customHeight="1" x14ac:dyDescent="0.25">
      <c r="B19" s="305" t="s">
        <v>84</v>
      </c>
      <c r="C19" s="305"/>
      <c r="D19" s="305"/>
      <c r="E19" s="305"/>
      <c r="F19" s="305"/>
      <c r="G19" s="305"/>
      <c r="H19" s="305"/>
      <c r="I19" s="305"/>
      <c r="J19" s="305"/>
      <c r="K19" s="305"/>
      <c r="L19" s="305"/>
      <c r="M19" s="305"/>
      <c r="N19" s="305"/>
      <c r="O19" s="305"/>
      <c r="P19" s="305"/>
      <c r="Q19" s="305"/>
      <c r="R19" s="305"/>
    </row>
    <row r="20" spans="1:18" s="68" customFormat="1" ht="90" customHeight="1" x14ac:dyDescent="0.25">
      <c r="B20" s="306" t="s">
        <v>142</v>
      </c>
      <c r="C20" s="306"/>
      <c r="D20" s="306"/>
      <c r="E20" s="306"/>
      <c r="F20" s="306"/>
      <c r="G20" s="306"/>
      <c r="H20" s="306"/>
      <c r="I20" s="306"/>
      <c r="J20" s="306"/>
      <c r="K20" s="306"/>
      <c r="L20" s="306"/>
      <c r="M20" s="306"/>
      <c r="N20" s="306"/>
      <c r="O20" s="306"/>
      <c r="P20" s="306"/>
      <c r="Q20" s="306"/>
      <c r="R20" s="306"/>
    </row>
    <row r="21" spans="1:18" s="68" customFormat="1" ht="60" customHeight="1" x14ac:dyDescent="0.25">
      <c r="B21" s="306" t="s">
        <v>134</v>
      </c>
      <c r="C21" s="306"/>
      <c r="D21" s="306"/>
      <c r="E21" s="306"/>
      <c r="F21" s="306"/>
      <c r="G21" s="306"/>
      <c r="H21" s="306"/>
      <c r="I21" s="306"/>
      <c r="J21" s="306"/>
      <c r="K21" s="306"/>
      <c r="L21" s="306"/>
      <c r="M21" s="306"/>
      <c r="N21" s="306"/>
      <c r="O21" s="306"/>
      <c r="P21" s="306"/>
      <c r="Q21" s="306"/>
      <c r="R21" s="306"/>
    </row>
    <row r="22" spans="1:18" s="68" customFormat="1" ht="60" customHeight="1" x14ac:dyDescent="0.25">
      <c r="B22" s="306" t="s">
        <v>135</v>
      </c>
      <c r="C22" s="306"/>
      <c r="D22" s="306"/>
      <c r="E22" s="306"/>
      <c r="F22" s="306"/>
      <c r="G22" s="306"/>
      <c r="H22" s="306"/>
      <c r="I22" s="306"/>
      <c r="J22" s="306"/>
      <c r="K22" s="306"/>
      <c r="L22" s="306"/>
      <c r="M22" s="306"/>
      <c r="N22" s="306"/>
      <c r="O22" s="306"/>
      <c r="P22" s="306"/>
      <c r="Q22" s="306"/>
      <c r="R22" s="306"/>
    </row>
    <row r="23" spans="1:18" s="68" customFormat="1" ht="50.1" customHeight="1" x14ac:dyDescent="0.25">
      <c r="B23" s="306" t="s">
        <v>136</v>
      </c>
      <c r="C23" s="306"/>
      <c r="D23" s="306"/>
      <c r="E23" s="306"/>
      <c r="F23" s="306"/>
      <c r="G23" s="306"/>
      <c r="H23" s="306"/>
      <c r="I23" s="306"/>
      <c r="J23" s="306"/>
      <c r="K23" s="306"/>
      <c r="L23" s="306"/>
      <c r="M23" s="306"/>
      <c r="N23" s="306"/>
      <c r="O23" s="306"/>
      <c r="P23" s="306"/>
      <c r="Q23" s="306"/>
      <c r="R23" s="306"/>
    </row>
    <row r="24" spans="1:18" ht="20.100000000000001" customHeight="1" x14ac:dyDescent="0.25">
      <c r="A24" s="67"/>
      <c r="B24" s="305" t="s">
        <v>85</v>
      </c>
      <c r="C24" s="305"/>
      <c r="D24" s="305"/>
      <c r="E24" s="305"/>
      <c r="F24" s="305"/>
      <c r="G24" s="305"/>
      <c r="H24" s="305"/>
      <c r="I24" s="305"/>
      <c r="J24" s="305"/>
      <c r="K24" s="305"/>
      <c r="L24" s="305"/>
      <c r="M24" s="305"/>
      <c r="N24" s="305"/>
      <c r="O24" s="305"/>
      <c r="P24" s="305"/>
      <c r="Q24" s="305"/>
      <c r="R24" s="305"/>
    </row>
    <row r="25" spans="1:18" ht="24.95" customHeight="1" x14ac:dyDescent="0.25">
      <c r="A25" s="67"/>
      <c r="B25" s="221" t="s">
        <v>86</v>
      </c>
      <c r="C25" s="221"/>
      <c r="D25" s="221"/>
      <c r="E25" s="299" t="s">
        <v>87</v>
      </c>
      <c r="F25" s="299"/>
      <c r="G25" s="299"/>
      <c r="H25" s="299" t="s">
        <v>88</v>
      </c>
      <c r="I25" s="299"/>
      <c r="J25" s="299"/>
      <c r="K25" s="222"/>
      <c r="L25" s="222"/>
      <c r="M25" s="223"/>
      <c r="N25" s="223"/>
      <c r="O25" s="223"/>
      <c r="P25" s="223"/>
      <c r="Q25" s="311"/>
      <c r="R25" s="311"/>
    </row>
    <row r="26" spans="1:18" ht="24.95" customHeight="1" x14ac:dyDescent="0.25">
      <c r="A26" s="67"/>
      <c r="B26" s="221" t="s">
        <v>89</v>
      </c>
      <c r="C26" s="222"/>
      <c r="D26" s="222"/>
      <c r="E26" s="299" t="s">
        <v>90</v>
      </c>
      <c r="F26" s="299"/>
      <c r="G26" s="299"/>
      <c r="H26" s="299" t="s">
        <v>91</v>
      </c>
      <c r="I26" s="299"/>
      <c r="J26" s="299"/>
      <c r="K26" s="222"/>
      <c r="L26" s="222"/>
      <c r="M26" s="223"/>
      <c r="N26" s="223"/>
      <c r="O26" s="223"/>
      <c r="P26" s="223"/>
      <c r="Q26" s="311"/>
      <c r="R26" s="311"/>
    </row>
    <row r="27" spans="1:18" ht="60" customHeight="1" x14ac:dyDescent="0.25">
      <c r="A27" s="67"/>
      <c r="B27" s="310" t="s">
        <v>137</v>
      </c>
      <c r="C27" s="310"/>
      <c r="D27" s="310"/>
      <c r="E27" s="310"/>
      <c r="F27" s="310"/>
      <c r="G27" s="310"/>
      <c r="H27" s="310"/>
      <c r="I27" s="310"/>
      <c r="J27" s="310"/>
      <c r="K27" s="310"/>
      <c r="L27" s="310"/>
      <c r="M27" s="310"/>
      <c r="N27" s="310"/>
      <c r="O27" s="310"/>
      <c r="P27" s="310"/>
      <c r="Q27" s="310"/>
      <c r="R27" s="310"/>
    </row>
    <row r="28" spans="1:18" ht="15" customHeight="1" x14ac:dyDescent="0.25"/>
    <row r="29" spans="1:18" ht="30" customHeight="1" x14ac:dyDescent="0.3">
      <c r="B29" s="276" t="s">
        <v>157</v>
      </c>
      <c r="C29" s="277"/>
      <c r="D29" s="157"/>
    </row>
    <row r="30" spans="1:18" s="67" customFormat="1" ht="42" customHeight="1" x14ac:dyDescent="0.25">
      <c r="B30" s="300" t="s">
        <v>158</v>
      </c>
      <c r="C30" s="300"/>
      <c r="D30" s="300"/>
      <c r="E30" s="300"/>
      <c r="F30" s="300"/>
      <c r="G30" s="300"/>
      <c r="H30" s="300"/>
      <c r="I30" s="300"/>
      <c r="J30" s="300"/>
      <c r="K30" s="300"/>
      <c r="L30" s="300"/>
      <c r="M30" s="300"/>
      <c r="N30" s="300"/>
      <c r="O30" s="300"/>
      <c r="P30" s="300"/>
      <c r="Q30" s="300"/>
      <c r="R30" s="300"/>
    </row>
  </sheetData>
  <mergeCells count="18">
    <mergeCell ref="B22:R22"/>
    <mergeCell ref="B23:R23"/>
    <mergeCell ref="B27:R27"/>
    <mergeCell ref="B24:R24"/>
    <mergeCell ref="Q25:R26"/>
    <mergeCell ref="B2:C2"/>
    <mergeCell ref="D2:E2"/>
    <mergeCell ref="B11:R11"/>
    <mergeCell ref="B19:R19"/>
    <mergeCell ref="B21:R21"/>
    <mergeCell ref="B16:R16"/>
    <mergeCell ref="B8:R8"/>
    <mergeCell ref="B20:R20"/>
    <mergeCell ref="E25:G25"/>
    <mergeCell ref="H25:J25"/>
    <mergeCell ref="E26:G26"/>
    <mergeCell ref="H26:J26"/>
    <mergeCell ref="B30:R30"/>
  </mergeCells>
  <phoneticPr fontId="51" type="noConversion"/>
  <hyperlinks>
    <hyperlink ref="B5" r:id="rId1" xr:uid="{2534EBE3-600C-443F-931A-2ED6215B2E34}"/>
    <hyperlink ref="B12" r:id="rId2" xr:uid="{AD92336F-4BAD-4AC0-B676-9FC9B3A08E62}"/>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7"/>
  <sheetViews>
    <sheetView showGridLines="0" zoomScaleNormal="100" workbookViewId="0"/>
  </sheetViews>
  <sheetFormatPr defaultColWidth="9.140625" defaultRowHeight="15" x14ac:dyDescent="0.25"/>
  <cols>
    <col min="1" max="1" width="2.85546875" style="34" customWidth="1"/>
    <col min="2" max="2" width="35.5703125" style="34" customWidth="1"/>
    <col min="3" max="3" width="19.140625" style="34" customWidth="1"/>
    <col min="4" max="4" width="35.7109375" style="34" customWidth="1"/>
    <col min="5" max="5" width="20.140625" style="34" customWidth="1"/>
    <col min="6" max="8" width="9.140625" style="34"/>
    <col min="9" max="9" width="61.140625" style="34" customWidth="1"/>
    <col min="10" max="16384" width="9.140625" style="34"/>
  </cols>
  <sheetData>
    <row r="1" spans="2:5" ht="19.899999999999999" customHeight="1" x14ac:dyDescent="0.25"/>
    <row r="2" spans="2:5" ht="19.899999999999999" customHeight="1" x14ac:dyDescent="0.25">
      <c r="B2" s="45"/>
      <c r="C2" s="46"/>
      <c r="D2" s="46"/>
      <c r="E2" s="44"/>
    </row>
    <row r="3" spans="2:5" x14ac:dyDescent="0.25">
      <c r="B3" s="47" t="s">
        <v>36</v>
      </c>
      <c r="C3" s="46"/>
      <c r="D3" s="46"/>
      <c r="E3" s="44"/>
    </row>
    <row r="4" spans="2:5" ht="20.100000000000001" customHeight="1" x14ac:dyDescent="0.25">
      <c r="B4" s="43" t="s">
        <v>37</v>
      </c>
      <c r="C4" s="347"/>
      <c r="D4" s="348"/>
      <c r="E4" s="44"/>
    </row>
    <row r="5" spans="2:5" ht="20.100000000000001" customHeight="1" x14ac:dyDescent="0.25">
      <c r="B5" s="43" t="s">
        <v>38</v>
      </c>
      <c r="C5" s="349"/>
      <c r="D5" s="350"/>
      <c r="E5" s="44"/>
    </row>
    <row r="6" spans="2:5" ht="20.100000000000001" customHeight="1" x14ac:dyDescent="0.25">
      <c r="B6" s="43" t="s">
        <v>160</v>
      </c>
      <c r="C6" s="338" t="str">
        <f>IF('Claim Summary'!C5&lt;&gt;"",'Claim Summary'!C5,"")</f>
        <v/>
      </c>
      <c r="D6" s="339"/>
      <c r="E6" s="336" t="s">
        <v>147</v>
      </c>
    </row>
    <row r="7" spans="2:5" ht="20.100000000000001" customHeight="1" x14ac:dyDescent="0.25">
      <c r="B7" s="43" t="s">
        <v>143</v>
      </c>
      <c r="C7" s="338" t="str">
        <f>IF('Claim Summary'!C10&lt;&gt;"",'Claim Summary'!C10,"")</f>
        <v/>
      </c>
      <c r="D7" s="339"/>
      <c r="E7" s="337"/>
    </row>
    <row r="8" spans="2:5" s="49" customFormat="1" ht="12.75" x14ac:dyDescent="0.2">
      <c r="B8" s="48"/>
    </row>
    <row r="9" spans="2:5" s="51" customFormat="1" ht="12.75" x14ac:dyDescent="0.2">
      <c r="B9" s="50" t="s">
        <v>39</v>
      </c>
    </row>
    <row r="10" spans="2:5" s="269" customFormat="1" x14ac:dyDescent="0.25">
      <c r="B10" s="270" t="s">
        <v>40</v>
      </c>
    </row>
    <row r="11" spans="2:5" s="51" customFormat="1" ht="12.75" x14ac:dyDescent="0.2">
      <c r="B11" s="50" t="s">
        <v>151</v>
      </c>
    </row>
    <row r="12" spans="2:5" s="49" customFormat="1" ht="12.75" x14ac:dyDescent="0.2">
      <c r="B12" s="50" t="s">
        <v>41</v>
      </c>
    </row>
    <row r="13" spans="2:5" s="49" customFormat="1" ht="12.75" x14ac:dyDescent="0.2">
      <c r="B13" s="50"/>
    </row>
    <row r="14" spans="2:5" s="49" customFormat="1" ht="12.75" x14ac:dyDescent="0.2">
      <c r="B14" s="50"/>
    </row>
    <row r="15" spans="2:5" s="49" customFormat="1" ht="12.75" x14ac:dyDescent="0.2">
      <c r="B15" s="319" t="s">
        <v>108</v>
      </c>
      <c r="C15" s="315" t="s">
        <v>42</v>
      </c>
      <c r="D15" s="315"/>
      <c r="E15" s="317" t="s">
        <v>43</v>
      </c>
    </row>
    <row r="16" spans="2:5" s="49" customFormat="1" ht="12.75" x14ac:dyDescent="0.2">
      <c r="B16" s="320"/>
      <c r="C16" s="316"/>
      <c r="D16" s="316"/>
      <c r="E16" s="318"/>
    </row>
    <row r="17" spans="2:9" ht="30" customHeight="1" x14ac:dyDescent="0.25">
      <c r="B17" s="52" t="s">
        <v>45</v>
      </c>
      <c r="C17" s="321" t="s">
        <v>46</v>
      </c>
      <c r="D17" s="321"/>
      <c r="E17" s="53" t="s">
        <v>44</v>
      </c>
    </row>
    <row r="18" spans="2:9" ht="49.9" customHeight="1" x14ac:dyDescent="0.25">
      <c r="B18" s="279" t="s">
        <v>157</v>
      </c>
      <c r="C18" s="345" t="s">
        <v>164</v>
      </c>
      <c r="D18" s="346"/>
      <c r="E18" s="53" t="s">
        <v>44</v>
      </c>
    </row>
    <row r="19" spans="2:9" s="49" customFormat="1" ht="80.099999999999994" customHeight="1" x14ac:dyDescent="0.2">
      <c r="B19" s="59" t="s">
        <v>53</v>
      </c>
      <c r="C19" s="340" t="s">
        <v>99</v>
      </c>
      <c r="D19" s="340"/>
      <c r="E19" s="53" t="s">
        <v>44</v>
      </c>
    </row>
    <row r="20" spans="2:9" ht="50.1" customHeight="1" x14ac:dyDescent="0.25">
      <c r="B20" s="322" t="s">
        <v>49</v>
      </c>
      <c r="C20" s="341" t="s">
        <v>50</v>
      </c>
      <c r="D20" s="341"/>
      <c r="E20" s="342" t="s">
        <v>44</v>
      </c>
    </row>
    <row r="21" spans="2:9" ht="24.95" customHeight="1" x14ac:dyDescent="0.25">
      <c r="B21" s="323"/>
      <c r="C21" s="55" t="s">
        <v>51</v>
      </c>
      <c r="D21" s="56"/>
      <c r="E21" s="343"/>
    </row>
    <row r="22" spans="2:9" ht="24.95" customHeight="1" x14ac:dyDescent="0.25">
      <c r="B22" s="323"/>
      <c r="C22" s="55" t="s">
        <v>52</v>
      </c>
      <c r="D22" s="56"/>
      <c r="E22" s="343"/>
    </row>
    <row r="23" spans="2:9" ht="24.95" customHeight="1" x14ac:dyDescent="0.25">
      <c r="B23" s="324"/>
      <c r="C23" s="57"/>
      <c r="D23" s="58"/>
      <c r="E23" s="344"/>
    </row>
    <row r="24" spans="2:9" ht="105" customHeight="1" x14ac:dyDescent="0.25">
      <c r="B24" s="322" t="s">
        <v>54</v>
      </c>
      <c r="C24" s="327" t="s">
        <v>55</v>
      </c>
      <c r="D24" s="328"/>
      <c r="E24" s="329" t="s">
        <v>56</v>
      </c>
    </row>
    <row r="25" spans="2:9" ht="20.100000000000001" customHeight="1" x14ac:dyDescent="0.25">
      <c r="B25" s="325"/>
      <c r="C25" s="332" t="s">
        <v>57</v>
      </c>
      <c r="D25" s="333"/>
      <c r="E25" s="330"/>
    </row>
    <row r="26" spans="2:9" ht="90" customHeight="1" x14ac:dyDescent="0.25">
      <c r="B26" s="326"/>
      <c r="C26" s="334" t="s">
        <v>58</v>
      </c>
      <c r="D26" s="335"/>
      <c r="E26" s="331"/>
      <c r="I26" s="60"/>
    </row>
    <row r="27" spans="2:9" s="49" customFormat="1" ht="12.75" x14ac:dyDescent="0.2">
      <c r="B27" s="50"/>
    </row>
    <row r="28" spans="2:9" s="49" customFormat="1" ht="12.75" x14ac:dyDescent="0.2">
      <c r="B28" s="50"/>
    </row>
    <row r="29" spans="2:9" s="49" customFormat="1" ht="12.75" customHeight="1" x14ac:dyDescent="0.2">
      <c r="B29" s="319" t="s">
        <v>0</v>
      </c>
      <c r="C29" s="315"/>
      <c r="D29" s="315"/>
      <c r="E29" s="317" t="s">
        <v>43</v>
      </c>
    </row>
    <row r="30" spans="2:9" s="49" customFormat="1" ht="12.75" x14ac:dyDescent="0.2">
      <c r="B30" s="320"/>
      <c r="C30" s="316"/>
      <c r="D30" s="316"/>
      <c r="E30" s="318"/>
    </row>
    <row r="31" spans="2:9" s="49" customFormat="1" ht="39.950000000000003" customHeight="1" x14ac:dyDescent="0.2">
      <c r="B31" s="52" t="s">
        <v>47</v>
      </c>
      <c r="C31" s="321" t="s">
        <v>140</v>
      </c>
      <c r="D31" s="321"/>
      <c r="E31" s="53" t="s">
        <v>44</v>
      </c>
    </row>
    <row r="32" spans="2:9" s="49" customFormat="1" ht="82.9" customHeight="1" x14ac:dyDescent="0.2">
      <c r="B32" s="54" t="s">
        <v>48</v>
      </c>
      <c r="C32" s="312" t="s">
        <v>96</v>
      </c>
      <c r="D32" s="312"/>
      <c r="E32" s="53" t="s">
        <v>44</v>
      </c>
    </row>
    <row r="33" spans="2:5" s="49" customFormat="1" ht="12.75" x14ac:dyDescent="0.2">
      <c r="B33" s="50"/>
    </row>
    <row r="34" spans="2:5" s="49" customFormat="1" ht="12.75" x14ac:dyDescent="0.2">
      <c r="B34" s="50"/>
    </row>
    <row r="35" spans="2:5" s="49" customFormat="1" ht="15" customHeight="1" x14ac:dyDescent="0.2">
      <c r="B35" s="313" t="s">
        <v>1</v>
      </c>
      <c r="C35" s="315" t="s">
        <v>42</v>
      </c>
      <c r="D35" s="315"/>
      <c r="E35" s="317" t="s">
        <v>43</v>
      </c>
    </row>
    <row r="36" spans="2:5" s="49" customFormat="1" ht="15" customHeight="1" x14ac:dyDescent="0.2">
      <c r="B36" s="314"/>
      <c r="C36" s="316"/>
      <c r="D36" s="316"/>
      <c r="E36" s="318"/>
    </row>
    <row r="37" spans="2:5" s="124" customFormat="1" ht="240" customHeight="1" x14ac:dyDescent="0.25">
      <c r="B37" s="54" t="s">
        <v>48</v>
      </c>
      <c r="C37" s="312" t="s">
        <v>133</v>
      </c>
      <c r="D37" s="312"/>
      <c r="E37" s="53" t="s">
        <v>44</v>
      </c>
    </row>
  </sheetData>
  <mergeCells count="28">
    <mergeCell ref="C4:D4"/>
    <mergeCell ref="C7:D7"/>
    <mergeCell ref="B15:B16"/>
    <mergeCell ref="C15:D16"/>
    <mergeCell ref="C5:D5"/>
    <mergeCell ref="E15:E16"/>
    <mergeCell ref="E6:E7"/>
    <mergeCell ref="C6:D6"/>
    <mergeCell ref="C19:D19"/>
    <mergeCell ref="C20:D20"/>
    <mergeCell ref="E20:E23"/>
    <mergeCell ref="C17:D17"/>
    <mergeCell ref="C18:D18"/>
    <mergeCell ref="B29:B30"/>
    <mergeCell ref="C29:D30"/>
    <mergeCell ref="E29:E30"/>
    <mergeCell ref="C31:D31"/>
    <mergeCell ref="B20:B23"/>
    <mergeCell ref="B24:B26"/>
    <mergeCell ref="C24:D24"/>
    <mergeCell ref="E24:E26"/>
    <mergeCell ref="C25:D25"/>
    <mergeCell ref="C26:D26"/>
    <mergeCell ref="C37:D37"/>
    <mergeCell ref="B35:B36"/>
    <mergeCell ref="C35:D36"/>
    <mergeCell ref="E35:E36"/>
    <mergeCell ref="C32:D32"/>
  </mergeCells>
  <conditionalFormatting sqref="E20:E23">
    <cfRule type="containsText" dxfId="76" priority="73" operator="containsText" text="No">
      <formula>NOT(ISERROR(SEARCH("No",E20)))</formula>
    </cfRule>
    <cfRule type="containsText" dxfId="75" priority="74" operator="containsText" text="Yes">
      <formula>NOT(ISERROR(SEARCH("Yes",E20)))</formula>
    </cfRule>
  </conditionalFormatting>
  <conditionalFormatting sqref="E17:E18">
    <cfRule type="containsText" dxfId="74" priority="71" operator="containsText" text="No">
      <formula>NOT(ISERROR(SEARCH("No",E17)))</formula>
    </cfRule>
    <cfRule type="containsText" dxfId="73" priority="72" operator="containsText" text="Yes">
      <formula>NOT(ISERROR(SEARCH("Yes",E17)))</formula>
    </cfRule>
  </conditionalFormatting>
  <conditionalFormatting sqref="E19">
    <cfRule type="containsText" dxfId="72" priority="7" operator="containsText" text="No">
      <formula>NOT(ISERROR(SEARCH("No",E19)))</formula>
    </cfRule>
    <cfRule type="containsText" dxfId="71" priority="8" operator="containsText" text="Yes">
      <formula>NOT(ISERROR(SEARCH("Yes",E19)))</formula>
    </cfRule>
  </conditionalFormatting>
  <conditionalFormatting sqref="E31">
    <cfRule type="containsText" dxfId="70" priority="5" operator="containsText" text="No">
      <formula>NOT(ISERROR(SEARCH("No",E31)))</formula>
    </cfRule>
    <cfRule type="containsText" dxfId="69" priority="6" operator="containsText" text="Yes">
      <formula>NOT(ISERROR(SEARCH("Yes",E31)))</formula>
    </cfRule>
  </conditionalFormatting>
  <conditionalFormatting sqref="E32">
    <cfRule type="containsText" dxfId="68" priority="3" operator="containsText" text="No">
      <formula>NOT(ISERROR(SEARCH("No",E32)))</formula>
    </cfRule>
    <cfRule type="containsText" dxfId="67" priority="4" operator="containsText" text="Yes">
      <formula>NOT(ISERROR(SEARCH("Yes",E32)))</formula>
    </cfRule>
  </conditionalFormatting>
  <conditionalFormatting sqref="E37">
    <cfRule type="containsText" dxfId="66" priority="1" operator="containsText" text="No">
      <formula>NOT(ISERROR(SEARCH("No",E37)))</formula>
    </cfRule>
    <cfRule type="containsText" dxfId="65" priority="2" operator="containsText" text="Yes">
      <formula>NOT(ISERROR(SEARCH("Yes",E37)))</formula>
    </cfRule>
  </conditionalFormatting>
  <dataValidations count="2">
    <dataValidation type="list" allowBlank="1" showInputMessage="1" showErrorMessage="1" sqref="E20:E23" xr:uid="{E70D2FF6-4119-4C4F-A0DA-2ABA8BDC8100}">
      <formula1>"Please confirm…,Yes,No"</formula1>
    </dataValidation>
    <dataValidation type="list" allowBlank="1" showInputMessage="1" showErrorMessage="1" sqref="E37 E31:E32 E17:E19" xr:uid="{707B8F81-2083-4F40-B98E-96C0E14BAD91}">
      <formula1>"Please confirm…,Yes"</formula1>
    </dataValidation>
  </dataValidations>
  <hyperlinks>
    <hyperlink ref="B10"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1" manualBreakCount="1">
    <brk id="27" min="1"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G26"/>
  <sheetViews>
    <sheetView showGridLines="0" zoomScaleNormal="100" workbookViewId="0"/>
  </sheetViews>
  <sheetFormatPr defaultColWidth="9.140625" defaultRowHeight="15" x14ac:dyDescent="0.25"/>
  <cols>
    <col min="1" max="1" width="1.28515625" style="34" customWidth="1"/>
    <col min="2" max="2" width="60.42578125" style="34" customWidth="1"/>
    <col min="3" max="5" width="18.28515625" style="34" customWidth="1"/>
    <col min="6" max="16384" width="9.140625" style="34"/>
  </cols>
  <sheetData>
    <row r="2" spans="2:7" ht="28.5" customHeight="1" x14ac:dyDescent="0.25">
      <c r="B2" s="281" t="s">
        <v>150</v>
      </c>
      <c r="C2" s="159"/>
    </row>
    <row r="3" spans="2:7" ht="28.5" customHeight="1" x14ac:dyDescent="0.25">
      <c r="B3" s="280" t="s">
        <v>111</v>
      </c>
      <c r="C3" s="160"/>
    </row>
    <row r="5" spans="2:7" s="32" customFormat="1" ht="30.75" customHeight="1" x14ac:dyDescent="0.25">
      <c r="B5" s="33" t="s">
        <v>159</v>
      </c>
      <c r="C5" s="351"/>
      <c r="D5" s="352"/>
      <c r="E5" s="353"/>
    </row>
    <row r="6" spans="2:7" x14ac:dyDescent="0.25">
      <c r="B6" s="149"/>
    </row>
    <row r="7" spans="2:7" x14ac:dyDescent="0.25">
      <c r="B7" s="149"/>
    </row>
    <row r="8" spans="2:7" x14ac:dyDescent="0.25">
      <c r="B8" s="149"/>
    </row>
    <row r="9" spans="2:7" ht="24.95" customHeight="1" x14ac:dyDescent="0.25">
      <c r="B9" s="150" t="s">
        <v>112</v>
      </c>
      <c r="C9" s="260"/>
      <c r="D9" s="220"/>
      <c r="E9" s="220"/>
      <c r="G9" s="220"/>
    </row>
    <row r="10" spans="2:7" ht="18" customHeight="1" x14ac:dyDescent="0.25">
      <c r="B10" s="151" t="s">
        <v>2</v>
      </c>
      <c r="C10" s="152"/>
      <c r="D10" s="261"/>
      <c r="E10" s="261"/>
    </row>
    <row r="11" spans="2:7" ht="18" customHeight="1" x14ac:dyDescent="0.25">
      <c r="B11" s="30" t="s">
        <v>3</v>
      </c>
      <c r="C11" s="153"/>
      <c r="D11" s="262"/>
      <c r="E11" s="262"/>
    </row>
    <row r="12" spans="2:7" ht="18" customHeight="1" x14ac:dyDescent="0.25">
      <c r="B12" s="154" t="s">
        <v>106</v>
      </c>
      <c r="C12" s="264">
        <v>0</v>
      </c>
      <c r="D12" s="263"/>
      <c r="E12" s="263"/>
    </row>
    <row r="13" spans="2:7" ht="18" customHeight="1" x14ac:dyDescent="0.25">
      <c r="B13" s="149"/>
      <c r="C13" s="239"/>
    </row>
    <row r="14" spans="2:7" ht="18" customHeight="1" x14ac:dyDescent="0.25">
      <c r="B14" s="155" t="s">
        <v>153</v>
      </c>
    </row>
    <row r="15" spans="2:7" ht="18" customHeight="1" x14ac:dyDescent="0.25">
      <c r="B15" s="155" t="s">
        <v>154</v>
      </c>
    </row>
    <row r="16" spans="2:7" ht="18" customHeight="1" x14ac:dyDescent="0.25">
      <c r="B16" s="30" t="s">
        <v>4</v>
      </c>
      <c r="C16" s="153"/>
    </row>
    <row r="17" spans="2:5" ht="18" customHeight="1" x14ac:dyDescent="0.25">
      <c r="B17" s="30" t="s">
        <v>5</v>
      </c>
      <c r="C17" s="153"/>
    </row>
    <row r="18" spans="2:5" ht="18" customHeight="1" x14ac:dyDescent="0.25">
      <c r="B18" s="31"/>
    </row>
    <row r="19" spans="2:5" s="32" customFormat="1" ht="18" customHeight="1" x14ac:dyDescent="0.25">
      <c r="B19" s="41" t="s">
        <v>113</v>
      </c>
      <c r="C19" s="268" t="s">
        <v>0</v>
      </c>
      <c r="D19" s="268" t="s">
        <v>1</v>
      </c>
    </row>
    <row r="20" spans="2:5" ht="18" customHeight="1" x14ac:dyDescent="0.25">
      <c r="B20" s="156" t="s">
        <v>114</v>
      </c>
      <c r="C20" s="119">
        <f>'Claim Detail'!J50</f>
        <v>0</v>
      </c>
      <c r="D20" s="119">
        <f>'Claim Detail'!K112</f>
        <v>0</v>
      </c>
      <c r="E20" s="265"/>
    </row>
    <row r="21" spans="2:5" ht="18" customHeight="1" x14ac:dyDescent="0.25">
      <c r="B21" s="30"/>
      <c r="C21" s="120"/>
      <c r="D21" s="120"/>
      <c r="E21" s="120"/>
    </row>
    <row r="22" spans="2:5" ht="18" customHeight="1" x14ac:dyDescent="0.25">
      <c r="B22" s="41" t="s">
        <v>115</v>
      </c>
      <c r="C22" s="354">
        <v>0.8</v>
      </c>
      <c r="D22" s="355"/>
      <c r="E22" s="266"/>
    </row>
    <row r="23" spans="2:5" ht="18" customHeight="1" x14ac:dyDescent="0.25">
      <c r="B23" s="30" t="s">
        <v>116</v>
      </c>
      <c r="C23" s="161">
        <f t="shared" ref="C23" si="0">C20*C22</f>
        <v>0</v>
      </c>
      <c r="D23" s="161">
        <f>D20*C22</f>
        <v>0</v>
      </c>
      <c r="E23" s="267"/>
    </row>
    <row r="24" spans="2:5" ht="18" customHeight="1" x14ac:dyDescent="0.25">
      <c r="C24" s="29"/>
      <c r="D24" s="29"/>
    </row>
    <row r="25" spans="2:5" ht="18" customHeight="1" x14ac:dyDescent="0.25">
      <c r="B25" s="157" t="s">
        <v>117</v>
      </c>
      <c r="C25" s="158">
        <f>SUM(C23:F23)</f>
        <v>0</v>
      </c>
    </row>
    <row r="26" spans="2:5" ht="18" customHeight="1" x14ac:dyDescent="0.25"/>
  </sheetData>
  <mergeCells count="2">
    <mergeCell ref="C5:E5"/>
    <mergeCell ref="C22:D22"/>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AB115"/>
  <sheetViews>
    <sheetView showGridLines="0" zoomScaleNormal="100" workbookViewId="0">
      <selection activeCell="K112" sqref="K112"/>
    </sheetView>
  </sheetViews>
  <sheetFormatPr defaultColWidth="9.140625" defaultRowHeight="15" x14ac:dyDescent="0.25"/>
  <cols>
    <col min="1" max="1" width="6" style="37" customWidth="1"/>
    <col min="2" max="2" width="38.7109375" style="37" customWidth="1"/>
    <col min="3" max="4" width="13.85546875" style="38" customWidth="1"/>
    <col min="5" max="5" width="48.140625" style="37" customWidth="1"/>
    <col min="6" max="6" width="20.28515625" style="38" customWidth="1"/>
    <col min="7" max="7" width="14.140625" style="37" customWidth="1"/>
    <col min="8" max="8" width="14.28515625" style="37" customWidth="1"/>
    <col min="9" max="9" width="12.140625" style="37" customWidth="1"/>
    <col min="10" max="10" width="15.85546875" style="37" customWidth="1"/>
    <col min="11" max="11" width="16.5703125" style="37" customWidth="1"/>
    <col min="12" max="12" width="40.7109375" style="37" customWidth="1"/>
    <col min="13" max="13" width="2.7109375" style="200" customWidth="1"/>
    <col min="14" max="15" width="2.7109375" style="37" customWidth="1"/>
    <col min="16" max="16" width="17.85546875" style="37" customWidth="1"/>
    <col min="17" max="17" width="18.7109375" style="37" customWidth="1"/>
    <col min="18" max="18" width="20.7109375" style="37" customWidth="1"/>
    <col min="19" max="19" width="27.85546875" style="37" customWidth="1"/>
    <col min="20" max="20" width="28.28515625" style="37" customWidth="1"/>
    <col min="21" max="21" width="16.28515625" style="37" customWidth="1"/>
    <col min="22" max="22" width="35.140625" style="37" customWidth="1"/>
    <col min="23" max="23" width="14.85546875" style="37" customWidth="1"/>
    <col min="24" max="16384" width="9.140625" style="37"/>
  </cols>
  <sheetData>
    <row r="2" spans="1:28" x14ac:dyDescent="0.25">
      <c r="B2" s="253" t="s">
        <v>160</v>
      </c>
      <c r="C2" s="356" t="str">
        <f>IF('Claim Summary'!C5&lt;&gt;"",'Claim Summary'!C5,"")</f>
        <v/>
      </c>
      <c r="D2" s="357"/>
      <c r="E2" s="380" t="s">
        <v>147</v>
      </c>
    </row>
    <row r="3" spans="1:28" x14ac:dyDescent="0.25">
      <c r="B3" s="253" t="s">
        <v>143</v>
      </c>
      <c r="C3" s="356" t="str">
        <f>IF('Claim Summary'!C10&lt;&gt;"",'Claim Summary'!C10,"")</f>
        <v/>
      </c>
      <c r="D3" s="357"/>
      <c r="E3" s="381"/>
    </row>
    <row r="4" spans="1:28" ht="15" customHeight="1" x14ac:dyDescent="0.25">
      <c r="B4" s="238" t="s">
        <v>155</v>
      </c>
      <c r="C4" s="271"/>
      <c r="D4" s="271"/>
    </row>
    <row r="5" spans="1:28" ht="15" customHeight="1" x14ac:dyDescent="0.25">
      <c r="N5" s="202"/>
    </row>
    <row r="6" spans="1:28" s="32" customFormat="1" ht="30" customHeight="1" x14ac:dyDescent="0.25">
      <c r="A6" s="360" t="s">
        <v>139</v>
      </c>
      <c r="B6" s="360"/>
      <c r="C6" s="282"/>
      <c r="D6" s="282"/>
      <c r="E6" s="282"/>
      <c r="F6" s="282"/>
      <c r="G6" s="282"/>
      <c r="H6" s="283"/>
      <c r="I6" s="283"/>
      <c r="J6" s="283"/>
      <c r="M6" s="205"/>
      <c r="N6" s="201"/>
      <c r="O6" s="162"/>
      <c r="P6" s="137" t="s">
        <v>6</v>
      </c>
      <c r="Q6" s="138"/>
      <c r="R6" s="138"/>
      <c r="S6" s="138"/>
      <c r="T6" s="138"/>
      <c r="U6" s="138"/>
      <c r="V6" s="382"/>
      <c r="W6" s="382"/>
    </row>
    <row r="7" spans="1:28" s="32" customFormat="1" x14ac:dyDescent="0.2">
      <c r="A7" s="361" t="s">
        <v>119</v>
      </c>
      <c r="B7" s="361"/>
      <c r="C7" s="361"/>
      <c r="D7" s="361"/>
      <c r="E7" s="361"/>
      <c r="F7" s="361"/>
      <c r="G7" s="361"/>
      <c r="H7" s="361"/>
      <c r="I7" s="361"/>
      <c r="J7" s="361"/>
      <c r="M7" s="205"/>
      <c r="N7" s="201"/>
    </row>
    <row r="8" spans="1:28" s="109" customFormat="1" ht="15" customHeight="1" x14ac:dyDescent="0.25">
      <c r="A8" s="361" t="s">
        <v>120</v>
      </c>
      <c r="B8" s="361"/>
      <c r="C8" s="361"/>
      <c r="D8" s="361"/>
      <c r="E8" s="361"/>
      <c r="F8" s="361"/>
      <c r="G8" s="361"/>
      <c r="H8" s="361"/>
      <c r="I8" s="361"/>
      <c r="J8" s="361"/>
      <c r="M8" s="206"/>
      <c r="N8" s="203"/>
      <c r="O8" s="163"/>
      <c r="P8" s="164">
        <v>900</v>
      </c>
      <c r="Q8" s="165" t="s">
        <v>121</v>
      </c>
      <c r="R8" s="90"/>
      <c r="S8" s="166"/>
      <c r="T8" s="166"/>
      <c r="U8" s="167"/>
      <c r="V8" s="168"/>
      <c r="W8" s="90"/>
      <c r="X8" s="91"/>
      <c r="Y8" s="91"/>
      <c r="Z8" s="91"/>
      <c r="AA8" s="91"/>
      <c r="AB8" s="91"/>
    </row>
    <row r="9" spans="1:28" s="100" customFormat="1" ht="65.25" hidden="1" customHeight="1" x14ac:dyDescent="0.25">
      <c r="A9" s="284"/>
      <c r="B9" s="362" t="s">
        <v>81</v>
      </c>
      <c r="C9" s="285"/>
      <c r="D9" s="285"/>
      <c r="E9" s="285"/>
      <c r="F9" s="285"/>
      <c r="G9" s="286"/>
      <c r="H9" s="286"/>
      <c r="I9" s="287"/>
      <c r="J9" s="287"/>
      <c r="M9" s="206"/>
      <c r="N9" s="203"/>
      <c r="O9" s="99"/>
      <c r="P9" s="99"/>
      <c r="Q9" s="99"/>
      <c r="R9" s="99"/>
      <c r="S9" s="169"/>
      <c r="T9" s="169"/>
      <c r="U9" s="99"/>
      <c r="V9" s="136"/>
      <c r="X9" s="144"/>
      <c r="Y9" s="144"/>
      <c r="Z9" s="144"/>
      <c r="AA9" s="144"/>
      <c r="AB9" s="144"/>
    </row>
    <row r="10" spans="1:28" s="90" customFormat="1" ht="30" customHeight="1" x14ac:dyDescent="0.25">
      <c r="A10" s="288" t="s">
        <v>118</v>
      </c>
      <c r="B10" s="363"/>
      <c r="C10" s="364" t="s">
        <v>82</v>
      </c>
      <c r="D10" s="364"/>
      <c r="E10" s="364"/>
      <c r="F10" s="289" t="s">
        <v>15</v>
      </c>
      <c r="G10" s="289" t="s">
        <v>16</v>
      </c>
      <c r="H10" s="289" t="s">
        <v>122</v>
      </c>
      <c r="I10" s="289" t="s">
        <v>83</v>
      </c>
      <c r="J10" s="289" t="s">
        <v>123</v>
      </c>
      <c r="M10" s="207"/>
      <c r="N10" s="204"/>
      <c r="O10" s="170"/>
      <c r="P10" s="226" t="s">
        <v>124</v>
      </c>
      <c r="Q10" s="226" t="s">
        <v>125</v>
      </c>
      <c r="R10" s="226" t="s">
        <v>9</v>
      </c>
      <c r="S10" s="226" t="s">
        <v>8</v>
      </c>
      <c r="T10" s="226" t="s">
        <v>126</v>
      </c>
      <c r="U10" s="227" t="s">
        <v>109</v>
      </c>
      <c r="V10" s="224" t="s">
        <v>127</v>
      </c>
      <c r="W10" s="228" t="s">
        <v>128</v>
      </c>
      <c r="X10" s="172"/>
      <c r="Y10" s="172"/>
      <c r="Z10" s="172"/>
      <c r="AA10" s="172"/>
      <c r="AB10" s="172"/>
    </row>
    <row r="11" spans="1:28" s="88" customFormat="1" x14ac:dyDescent="0.25">
      <c r="A11" s="140"/>
      <c r="B11" s="173"/>
      <c r="C11" s="365"/>
      <c r="D11" s="366"/>
      <c r="E11" s="367"/>
      <c r="F11" s="174"/>
      <c r="G11" s="175"/>
      <c r="H11" s="176">
        <v>0</v>
      </c>
      <c r="I11" s="177"/>
      <c r="J11" s="176">
        <f>H11*I11</f>
        <v>0</v>
      </c>
      <c r="K11" s="178"/>
      <c r="L11" s="178"/>
      <c r="M11" s="207"/>
      <c r="N11" s="204"/>
      <c r="O11" s="179"/>
      <c r="P11" s="229">
        <f>ROUND(MIN(H11,P8),2)</f>
        <v>0</v>
      </c>
      <c r="Q11" s="230">
        <f t="shared" ref="Q11:Q48" si="0">I11</f>
        <v>0</v>
      </c>
      <c r="R11" s="247">
        <f>P11*Q11</f>
        <v>0</v>
      </c>
      <c r="S11" s="181">
        <v>0</v>
      </c>
      <c r="T11" s="181">
        <v>0</v>
      </c>
      <c r="U11" s="247">
        <f>J11-S11-T11</f>
        <v>0</v>
      </c>
      <c r="V11" s="224"/>
      <c r="W11" s="231"/>
      <c r="X11" s="108"/>
      <c r="Y11" s="108"/>
      <c r="Z11" s="108"/>
      <c r="AA11" s="108"/>
      <c r="AB11" s="108"/>
    </row>
    <row r="12" spans="1:28" s="88" customFormat="1" x14ac:dyDescent="0.25">
      <c r="A12" s="140"/>
      <c r="B12" s="173"/>
      <c r="C12" s="365"/>
      <c r="D12" s="366"/>
      <c r="E12" s="367"/>
      <c r="F12" s="174"/>
      <c r="G12" s="175"/>
      <c r="H12" s="176">
        <v>0</v>
      </c>
      <c r="I12" s="177"/>
      <c r="J12" s="176">
        <f t="shared" ref="J12:J48" si="1">H12*I12</f>
        <v>0</v>
      </c>
      <c r="K12" s="178"/>
      <c r="L12" s="178"/>
      <c r="M12" s="207"/>
      <c r="N12" s="204"/>
      <c r="O12" s="179"/>
      <c r="P12" s="229">
        <f t="shared" ref="P12:P48" si="2">ROUND(MIN(H12,P9),2)</f>
        <v>0</v>
      </c>
      <c r="Q12" s="230">
        <f t="shared" si="0"/>
        <v>0</v>
      </c>
      <c r="R12" s="247">
        <f t="shared" ref="R12:R48" si="3">P12*Q12</f>
        <v>0</v>
      </c>
      <c r="S12" s="181">
        <v>0</v>
      </c>
      <c r="T12" s="181">
        <v>0</v>
      </c>
      <c r="U12" s="247">
        <f t="shared" ref="U12:U48" si="4">J12-S12-T12</f>
        <v>0</v>
      </c>
      <c r="V12" s="224"/>
      <c r="W12" s="232"/>
      <c r="X12" s="108"/>
      <c r="Y12" s="108"/>
      <c r="Z12" s="108"/>
      <c r="AA12" s="108"/>
      <c r="AB12" s="108"/>
    </row>
    <row r="13" spans="1:28" s="88" customFormat="1" x14ac:dyDescent="0.25">
      <c r="A13" s="140"/>
      <c r="B13" s="173"/>
      <c r="C13" s="365"/>
      <c r="D13" s="366"/>
      <c r="E13" s="367"/>
      <c r="F13" s="174"/>
      <c r="G13" s="175"/>
      <c r="H13" s="176">
        <v>0</v>
      </c>
      <c r="I13" s="177"/>
      <c r="J13" s="176">
        <f t="shared" si="1"/>
        <v>0</v>
      </c>
      <c r="K13" s="178"/>
      <c r="L13" s="178"/>
      <c r="M13" s="207"/>
      <c r="N13" s="204"/>
      <c r="O13" s="179"/>
      <c r="P13" s="229">
        <f t="shared" si="2"/>
        <v>0</v>
      </c>
      <c r="Q13" s="230">
        <f t="shared" si="0"/>
        <v>0</v>
      </c>
      <c r="R13" s="247">
        <f t="shared" si="3"/>
        <v>0</v>
      </c>
      <c r="S13" s="181">
        <v>0</v>
      </c>
      <c r="T13" s="181">
        <v>0</v>
      </c>
      <c r="U13" s="247">
        <f t="shared" si="4"/>
        <v>0</v>
      </c>
      <c r="V13" s="224"/>
      <c r="W13" s="231"/>
      <c r="X13" s="108"/>
      <c r="Y13" s="108"/>
      <c r="Z13" s="108"/>
      <c r="AA13" s="108"/>
      <c r="AB13" s="108"/>
    </row>
    <row r="14" spans="1:28" s="88" customFormat="1" x14ac:dyDescent="0.25">
      <c r="A14" s="140"/>
      <c r="B14" s="173"/>
      <c r="C14" s="365"/>
      <c r="D14" s="366"/>
      <c r="E14" s="367"/>
      <c r="F14" s="174"/>
      <c r="G14" s="175"/>
      <c r="H14" s="176">
        <v>0</v>
      </c>
      <c r="I14" s="177"/>
      <c r="J14" s="176">
        <f t="shared" si="1"/>
        <v>0</v>
      </c>
      <c r="K14" s="178"/>
      <c r="L14" s="178"/>
      <c r="M14" s="207"/>
      <c r="N14" s="204"/>
      <c r="O14" s="179"/>
      <c r="P14" s="229">
        <f t="shared" si="2"/>
        <v>0</v>
      </c>
      <c r="Q14" s="230">
        <f t="shared" si="0"/>
        <v>0</v>
      </c>
      <c r="R14" s="247">
        <f t="shared" si="3"/>
        <v>0</v>
      </c>
      <c r="S14" s="181">
        <v>0</v>
      </c>
      <c r="T14" s="181">
        <v>0</v>
      </c>
      <c r="U14" s="247">
        <f t="shared" si="4"/>
        <v>0</v>
      </c>
      <c r="V14" s="224"/>
      <c r="W14" s="224"/>
      <c r="X14" s="108"/>
      <c r="Y14" s="108"/>
      <c r="Z14" s="108"/>
      <c r="AA14" s="108"/>
      <c r="AB14" s="108"/>
    </row>
    <row r="15" spans="1:28" s="88" customFormat="1" x14ac:dyDescent="0.25">
      <c r="A15" s="140"/>
      <c r="B15" s="173"/>
      <c r="C15" s="365"/>
      <c r="D15" s="366"/>
      <c r="E15" s="367"/>
      <c r="F15" s="174"/>
      <c r="G15" s="175"/>
      <c r="H15" s="176">
        <v>0</v>
      </c>
      <c r="I15" s="177"/>
      <c r="J15" s="176">
        <f t="shared" si="1"/>
        <v>0</v>
      </c>
      <c r="K15" s="178"/>
      <c r="L15" s="178"/>
      <c r="M15" s="207"/>
      <c r="N15" s="204"/>
      <c r="O15" s="179"/>
      <c r="P15" s="229">
        <f t="shared" si="2"/>
        <v>0</v>
      </c>
      <c r="Q15" s="230">
        <f t="shared" si="0"/>
        <v>0</v>
      </c>
      <c r="R15" s="247">
        <f t="shared" si="3"/>
        <v>0</v>
      </c>
      <c r="S15" s="181">
        <v>0</v>
      </c>
      <c r="T15" s="181">
        <v>0</v>
      </c>
      <c r="U15" s="247">
        <f t="shared" si="4"/>
        <v>0</v>
      </c>
      <c r="V15" s="224"/>
      <c r="W15" s="231"/>
      <c r="X15" s="108"/>
      <c r="Y15" s="108"/>
      <c r="Z15" s="108"/>
      <c r="AA15" s="108"/>
      <c r="AB15" s="108"/>
    </row>
    <row r="16" spans="1:28" s="88" customFormat="1" x14ac:dyDescent="0.25">
      <c r="A16" s="140"/>
      <c r="B16" s="173"/>
      <c r="C16" s="365"/>
      <c r="D16" s="366"/>
      <c r="E16" s="367"/>
      <c r="F16" s="174"/>
      <c r="G16" s="175"/>
      <c r="H16" s="176">
        <v>0</v>
      </c>
      <c r="I16" s="177"/>
      <c r="J16" s="176">
        <f t="shared" si="1"/>
        <v>0</v>
      </c>
      <c r="K16" s="178"/>
      <c r="L16" s="178"/>
      <c r="M16" s="207"/>
      <c r="N16" s="204"/>
      <c r="O16" s="179"/>
      <c r="P16" s="229">
        <f t="shared" si="2"/>
        <v>0</v>
      </c>
      <c r="Q16" s="230">
        <f t="shared" si="0"/>
        <v>0</v>
      </c>
      <c r="R16" s="247">
        <f t="shared" si="3"/>
        <v>0</v>
      </c>
      <c r="S16" s="181">
        <v>0</v>
      </c>
      <c r="T16" s="181">
        <v>0</v>
      </c>
      <c r="U16" s="247">
        <f t="shared" si="4"/>
        <v>0</v>
      </c>
      <c r="V16" s="224"/>
      <c r="W16" s="232"/>
      <c r="X16" s="108"/>
      <c r="Y16" s="108"/>
      <c r="Z16" s="108"/>
      <c r="AA16" s="108"/>
      <c r="AB16" s="108"/>
    </row>
    <row r="17" spans="1:28" s="88" customFormat="1" x14ac:dyDescent="0.25">
      <c r="A17" s="140"/>
      <c r="B17" s="173"/>
      <c r="C17" s="365"/>
      <c r="D17" s="366"/>
      <c r="E17" s="367"/>
      <c r="F17" s="174"/>
      <c r="G17" s="175"/>
      <c r="H17" s="176">
        <v>0</v>
      </c>
      <c r="I17" s="177"/>
      <c r="J17" s="176">
        <f t="shared" si="1"/>
        <v>0</v>
      </c>
      <c r="K17" s="178"/>
      <c r="L17" s="178"/>
      <c r="M17" s="207"/>
      <c r="N17" s="204"/>
      <c r="O17" s="179"/>
      <c r="P17" s="229">
        <f t="shared" si="2"/>
        <v>0</v>
      </c>
      <c r="Q17" s="230">
        <f t="shared" si="0"/>
        <v>0</v>
      </c>
      <c r="R17" s="247">
        <f t="shared" si="3"/>
        <v>0</v>
      </c>
      <c r="S17" s="181">
        <v>0</v>
      </c>
      <c r="T17" s="181">
        <v>0</v>
      </c>
      <c r="U17" s="247">
        <f t="shared" si="4"/>
        <v>0</v>
      </c>
      <c r="V17" s="224"/>
      <c r="W17" s="231"/>
      <c r="X17" s="108"/>
      <c r="Y17" s="108"/>
      <c r="Z17" s="108"/>
      <c r="AA17" s="108"/>
      <c r="AB17" s="108"/>
    </row>
    <row r="18" spans="1:28" s="88" customFormat="1" x14ac:dyDescent="0.25">
      <c r="A18" s="140"/>
      <c r="B18" s="173"/>
      <c r="C18" s="365"/>
      <c r="D18" s="366"/>
      <c r="E18" s="367"/>
      <c r="F18" s="174"/>
      <c r="G18" s="175"/>
      <c r="H18" s="176">
        <v>0</v>
      </c>
      <c r="I18" s="177"/>
      <c r="J18" s="176">
        <f t="shared" si="1"/>
        <v>0</v>
      </c>
      <c r="K18" s="178"/>
      <c r="L18" s="178"/>
      <c r="M18" s="207"/>
      <c r="N18" s="204"/>
      <c r="O18" s="179"/>
      <c r="P18" s="229">
        <f t="shared" si="2"/>
        <v>0</v>
      </c>
      <c r="Q18" s="230">
        <f t="shared" si="0"/>
        <v>0</v>
      </c>
      <c r="R18" s="247">
        <f t="shared" si="3"/>
        <v>0</v>
      </c>
      <c r="S18" s="181">
        <v>0</v>
      </c>
      <c r="T18" s="181">
        <v>0</v>
      </c>
      <c r="U18" s="247">
        <f t="shared" si="4"/>
        <v>0</v>
      </c>
      <c r="V18" s="224"/>
      <c r="W18" s="224"/>
      <c r="X18" s="108"/>
      <c r="Y18" s="108"/>
      <c r="Z18" s="108"/>
      <c r="AA18" s="108"/>
      <c r="AB18" s="108"/>
    </row>
    <row r="19" spans="1:28" s="88" customFormat="1" ht="15.75" customHeight="1" x14ac:dyDescent="0.25">
      <c r="A19" s="140"/>
      <c r="B19" s="173"/>
      <c r="C19" s="365"/>
      <c r="D19" s="366"/>
      <c r="E19" s="367"/>
      <c r="F19" s="174"/>
      <c r="G19" s="183"/>
      <c r="H19" s="184">
        <v>0</v>
      </c>
      <c r="I19" s="177"/>
      <c r="J19" s="176">
        <f t="shared" si="1"/>
        <v>0</v>
      </c>
      <c r="K19" s="178"/>
      <c r="L19" s="178"/>
      <c r="M19" s="207"/>
      <c r="N19" s="204"/>
      <c r="O19" s="179"/>
      <c r="P19" s="229">
        <f t="shared" si="2"/>
        <v>0</v>
      </c>
      <c r="Q19" s="230">
        <f t="shared" si="0"/>
        <v>0</v>
      </c>
      <c r="R19" s="247">
        <f t="shared" si="3"/>
        <v>0</v>
      </c>
      <c r="S19" s="181">
        <v>0</v>
      </c>
      <c r="T19" s="181">
        <v>0</v>
      </c>
      <c r="U19" s="247">
        <f t="shared" si="4"/>
        <v>0</v>
      </c>
      <c r="V19" s="224"/>
      <c r="W19" s="231"/>
      <c r="X19" s="108"/>
      <c r="Y19" s="108"/>
      <c r="Z19" s="108"/>
      <c r="AA19" s="108"/>
      <c r="AB19" s="108"/>
    </row>
    <row r="20" spans="1:28" s="88" customFormat="1" x14ac:dyDescent="0.25">
      <c r="A20" s="140"/>
      <c r="B20" s="173"/>
      <c r="C20" s="365"/>
      <c r="D20" s="366"/>
      <c r="E20" s="367"/>
      <c r="F20" s="174"/>
      <c r="G20" s="183"/>
      <c r="H20" s="184">
        <v>0</v>
      </c>
      <c r="I20" s="177"/>
      <c r="J20" s="176">
        <f t="shared" si="1"/>
        <v>0</v>
      </c>
      <c r="K20" s="178"/>
      <c r="L20" s="178"/>
      <c r="M20" s="207"/>
      <c r="N20" s="204"/>
      <c r="O20" s="179"/>
      <c r="P20" s="229">
        <f t="shared" si="2"/>
        <v>0</v>
      </c>
      <c r="Q20" s="230">
        <f t="shared" si="0"/>
        <v>0</v>
      </c>
      <c r="R20" s="247">
        <f t="shared" si="3"/>
        <v>0</v>
      </c>
      <c r="S20" s="181">
        <v>0</v>
      </c>
      <c r="T20" s="181">
        <v>0</v>
      </c>
      <c r="U20" s="247">
        <f t="shared" si="4"/>
        <v>0</v>
      </c>
      <c r="V20" s="224"/>
      <c r="W20" s="232"/>
      <c r="X20" s="108"/>
      <c r="Y20" s="108"/>
      <c r="Z20" s="108"/>
      <c r="AA20" s="108"/>
      <c r="AB20" s="108"/>
    </row>
    <row r="21" spans="1:28" s="88" customFormat="1" ht="15" customHeight="1" x14ac:dyDescent="0.25">
      <c r="A21" s="140"/>
      <c r="B21" s="173"/>
      <c r="C21" s="365"/>
      <c r="D21" s="366"/>
      <c r="E21" s="367"/>
      <c r="F21" s="174"/>
      <c r="G21" s="183"/>
      <c r="H21" s="184">
        <v>0</v>
      </c>
      <c r="I21" s="177"/>
      <c r="J21" s="176">
        <f t="shared" si="1"/>
        <v>0</v>
      </c>
      <c r="K21" s="178"/>
      <c r="L21" s="178"/>
      <c r="M21" s="207"/>
      <c r="N21" s="204"/>
      <c r="O21" s="179"/>
      <c r="P21" s="229">
        <f t="shared" si="2"/>
        <v>0</v>
      </c>
      <c r="Q21" s="230">
        <f t="shared" si="0"/>
        <v>0</v>
      </c>
      <c r="R21" s="247">
        <f t="shared" si="3"/>
        <v>0</v>
      </c>
      <c r="S21" s="181">
        <v>0</v>
      </c>
      <c r="T21" s="181">
        <v>0</v>
      </c>
      <c r="U21" s="247">
        <f t="shared" si="4"/>
        <v>0</v>
      </c>
      <c r="V21" s="224"/>
      <c r="W21" s="231"/>
      <c r="X21" s="108"/>
      <c r="Y21" s="108"/>
      <c r="Z21" s="108"/>
      <c r="AA21" s="108"/>
      <c r="AB21" s="108"/>
    </row>
    <row r="22" spans="1:28" s="88" customFormat="1" ht="15" customHeight="1" x14ac:dyDescent="0.25">
      <c r="A22" s="140"/>
      <c r="B22" s="173"/>
      <c r="C22" s="365"/>
      <c r="D22" s="366"/>
      <c r="E22" s="367"/>
      <c r="F22" s="174"/>
      <c r="G22" s="183"/>
      <c r="H22" s="184">
        <v>0</v>
      </c>
      <c r="I22" s="177"/>
      <c r="J22" s="176">
        <f t="shared" si="1"/>
        <v>0</v>
      </c>
      <c r="K22" s="178"/>
      <c r="L22" s="178"/>
      <c r="M22" s="207"/>
      <c r="N22" s="204"/>
      <c r="O22" s="179"/>
      <c r="P22" s="229">
        <f t="shared" si="2"/>
        <v>0</v>
      </c>
      <c r="Q22" s="230">
        <f t="shared" si="0"/>
        <v>0</v>
      </c>
      <c r="R22" s="247">
        <f t="shared" si="3"/>
        <v>0</v>
      </c>
      <c r="S22" s="181">
        <v>0</v>
      </c>
      <c r="T22" s="181">
        <v>0</v>
      </c>
      <c r="U22" s="247">
        <f t="shared" si="4"/>
        <v>0</v>
      </c>
      <c r="V22" s="224"/>
      <c r="W22" s="224"/>
      <c r="X22" s="108"/>
      <c r="Y22" s="108"/>
      <c r="Z22" s="108"/>
      <c r="AA22" s="108"/>
      <c r="AB22" s="108"/>
    </row>
    <row r="23" spans="1:28" s="88" customFormat="1" ht="15" customHeight="1" x14ac:dyDescent="0.25">
      <c r="A23" s="140"/>
      <c r="B23" s="173"/>
      <c r="C23" s="365"/>
      <c r="D23" s="366"/>
      <c r="E23" s="367"/>
      <c r="F23" s="174"/>
      <c r="G23" s="183"/>
      <c r="H23" s="184">
        <v>0</v>
      </c>
      <c r="I23" s="177"/>
      <c r="J23" s="176">
        <f t="shared" si="1"/>
        <v>0</v>
      </c>
      <c r="K23" s="178"/>
      <c r="L23" s="178"/>
      <c r="M23" s="207"/>
      <c r="N23" s="204"/>
      <c r="O23" s="179"/>
      <c r="P23" s="229">
        <f t="shared" si="2"/>
        <v>0</v>
      </c>
      <c r="Q23" s="230">
        <f t="shared" si="0"/>
        <v>0</v>
      </c>
      <c r="R23" s="247">
        <f t="shared" si="3"/>
        <v>0</v>
      </c>
      <c r="S23" s="181">
        <v>0</v>
      </c>
      <c r="T23" s="181">
        <v>0</v>
      </c>
      <c r="U23" s="247">
        <f t="shared" si="4"/>
        <v>0</v>
      </c>
      <c r="V23" s="224"/>
      <c r="W23" s="231"/>
      <c r="X23" s="108"/>
      <c r="Y23" s="108"/>
      <c r="Z23" s="108"/>
      <c r="AA23" s="108"/>
      <c r="AB23" s="108"/>
    </row>
    <row r="24" spans="1:28" s="88" customFormat="1" ht="15" customHeight="1" x14ac:dyDescent="0.25">
      <c r="A24" s="140"/>
      <c r="B24" s="173"/>
      <c r="C24" s="365"/>
      <c r="D24" s="366"/>
      <c r="E24" s="367"/>
      <c r="F24" s="174"/>
      <c r="G24" s="183"/>
      <c r="H24" s="184">
        <v>0</v>
      </c>
      <c r="I24" s="177"/>
      <c r="J24" s="176">
        <f t="shared" si="1"/>
        <v>0</v>
      </c>
      <c r="K24" s="178"/>
      <c r="L24" s="178"/>
      <c r="M24" s="207"/>
      <c r="N24" s="204"/>
      <c r="O24" s="179"/>
      <c r="P24" s="229">
        <f t="shared" si="2"/>
        <v>0</v>
      </c>
      <c r="Q24" s="230">
        <f t="shared" si="0"/>
        <v>0</v>
      </c>
      <c r="R24" s="247">
        <f t="shared" si="3"/>
        <v>0</v>
      </c>
      <c r="S24" s="181">
        <v>0</v>
      </c>
      <c r="T24" s="181">
        <v>0</v>
      </c>
      <c r="U24" s="247">
        <f t="shared" si="4"/>
        <v>0</v>
      </c>
      <c r="V24" s="224"/>
      <c r="W24" s="232"/>
      <c r="X24" s="108"/>
      <c r="Y24" s="108"/>
      <c r="Z24" s="108"/>
      <c r="AA24" s="108"/>
      <c r="AB24" s="108"/>
    </row>
    <row r="25" spans="1:28" s="88" customFormat="1" ht="15" customHeight="1" x14ac:dyDescent="0.25">
      <c r="A25" s="140"/>
      <c r="B25" s="173"/>
      <c r="C25" s="365"/>
      <c r="D25" s="366"/>
      <c r="E25" s="367"/>
      <c r="F25" s="174"/>
      <c r="G25" s="183"/>
      <c r="H25" s="184">
        <v>0</v>
      </c>
      <c r="I25" s="177"/>
      <c r="J25" s="176">
        <f t="shared" si="1"/>
        <v>0</v>
      </c>
      <c r="K25" s="178"/>
      <c r="L25" s="178"/>
      <c r="M25" s="207"/>
      <c r="N25" s="204"/>
      <c r="O25" s="179"/>
      <c r="P25" s="229">
        <f t="shared" si="2"/>
        <v>0</v>
      </c>
      <c r="Q25" s="230">
        <f t="shared" si="0"/>
        <v>0</v>
      </c>
      <c r="R25" s="247">
        <f t="shared" si="3"/>
        <v>0</v>
      </c>
      <c r="S25" s="181">
        <v>0</v>
      </c>
      <c r="T25" s="181">
        <v>0</v>
      </c>
      <c r="U25" s="247">
        <f t="shared" si="4"/>
        <v>0</v>
      </c>
      <c r="V25" s="224"/>
      <c r="W25" s="231"/>
      <c r="X25" s="108"/>
      <c r="Y25" s="108"/>
      <c r="Z25" s="108"/>
      <c r="AA25" s="108"/>
      <c r="AB25" s="108"/>
    </row>
    <row r="26" spans="1:28" s="88" customFormat="1" ht="15" customHeight="1" x14ac:dyDescent="0.25">
      <c r="A26" s="140"/>
      <c r="B26" s="173"/>
      <c r="C26" s="365"/>
      <c r="D26" s="366"/>
      <c r="E26" s="367"/>
      <c r="F26" s="174"/>
      <c r="G26" s="183"/>
      <c r="H26" s="184">
        <v>0</v>
      </c>
      <c r="I26" s="177"/>
      <c r="J26" s="176">
        <f t="shared" si="1"/>
        <v>0</v>
      </c>
      <c r="K26" s="178"/>
      <c r="L26" s="178"/>
      <c r="M26" s="207"/>
      <c r="N26" s="204"/>
      <c r="O26" s="179"/>
      <c r="P26" s="229">
        <f t="shared" si="2"/>
        <v>0</v>
      </c>
      <c r="Q26" s="230">
        <f t="shared" si="0"/>
        <v>0</v>
      </c>
      <c r="R26" s="247">
        <f t="shared" si="3"/>
        <v>0</v>
      </c>
      <c r="S26" s="181">
        <v>0</v>
      </c>
      <c r="T26" s="181">
        <v>0</v>
      </c>
      <c r="U26" s="247">
        <f t="shared" si="4"/>
        <v>0</v>
      </c>
      <c r="V26" s="224"/>
      <c r="W26" s="224"/>
      <c r="X26" s="108"/>
      <c r="Y26" s="108"/>
      <c r="Z26" s="108"/>
      <c r="AA26" s="108"/>
      <c r="AB26" s="108"/>
    </row>
    <row r="27" spans="1:28" s="88" customFormat="1" ht="15" customHeight="1" x14ac:dyDescent="0.25">
      <c r="A27" s="140"/>
      <c r="B27" s="173"/>
      <c r="C27" s="365"/>
      <c r="D27" s="366"/>
      <c r="E27" s="367"/>
      <c r="F27" s="174"/>
      <c r="G27" s="183"/>
      <c r="H27" s="184">
        <v>0</v>
      </c>
      <c r="I27" s="177"/>
      <c r="J27" s="176">
        <f t="shared" si="1"/>
        <v>0</v>
      </c>
      <c r="K27" s="178"/>
      <c r="L27" s="178"/>
      <c r="M27" s="207"/>
      <c r="N27" s="204"/>
      <c r="O27" s="179"/>
      <c r="P27" s="229">
        <f t="shared" si="2"/>
        <v>0</v>
      </c>
      <c r="Q27" s="230">
        <f t="shared" si="0"/>
        <v>0</v>
      </c>
      <c r="R27" s="247">
        <f t="shared" si="3"/>
        <v>0</v>
      </c>
      <c r="S27" s="181">
        <v>0</v>
      </c>
      <c r="T27" s="181">
        <v>0</v>
      </c>
      <c r="U27" s="247">
        <f t="shared" si="4"/>
        <v>0</v>
      </c>
      <c r="V27" s="224"/>
      <c r="W27" s="231"/>
      <c r="X27" s="108"/>
      <c r="Y27" s="108"/>
      <c r="Z27" s="108"/>
      <c r="AA27" s="108"/>
      <c r="AB27" s="108"/>
    </row>
    <row r="28" spans="1:28" s="88" customFormat="1" ht="15" customHeight="1" x14ac:dyDescent="0.25">
      <c r="A28" s="140"/>
      <c r="B28" s="173"/>
      <c r="C28" s="365"/>
      <c r="D28" s="366"/>
      <c r="E28" s="367"/>
      <c r="F28" s="174"/>
      <c r="G28" s="183"/>
      <c r="H28" s="184">
        <v>0</v>
      </c>
      <c r="I28" s="177"/>
      <c r="J28" s="176">
        <f t="shared" si="1"/>
        <v>0</v>
      </c>
      <c r="K28" s="178"/>
      <c r="L28" s="178"/>
      <c r="M28" s="207"/>
      <c r="N28" s="204"/>
      <c r="O28" s="179"/>
      <c r="P28" s="229">
        <f t="shared" si="2"/>
        <v>0</v>
      </c>
      <c r="Q28" s="230">
        <f t="shared" si="0"/>
        <v>0</v>
      </c>
      <c r="R28" s="247">
        <f t="shared" si="3"/>
        <v>0</v>
      </c>
      <c r="S28" s="181">
        <v>0</v>
      </c>
      <c r="T28" s="181">
        <v>0</v>
      </c>
      <c r="U28" s="247">
        <f t="shared" si="4"/>
        <v>0</v>
      </c>
      <c r="V28" s="224"/>
      <c r="W28" s="232"/>
      <c r="X28" s="108"/>
      <c r="Y28" s="108"/>
      <c r="Z28" s="108"/>
      <c r="AA28" s="108"/>
      <c r="AB28" s="108"/>
    </row>
    <row r="29" spans="1:28" s="88" customFormat="1" ht="15" customHeight="1" x14ac:dyDescent="0.25">
      <c r="A29" s="140"/>
      <c r="B29" s="173"/>
      <c r="C29" s="365"/>
      <c r="D29" s="366"/>
      <c r="E29" s="367"/>
      <c r="F29" s="174"/>
      <c r="G29" s="183"/>
      <c r="H29" s="184">
        <v>0</v>
      </c>
      <c r="I29" s="177"/>
      <c r="J29" s="176">
        <f t="shared" si="1"/>
        <v>0</v>
      </c>
      <c r="K29" s="178"/>
      <c r="L29" s="178"/>
      <c r="M29" s="207"/>
      <c r="N29" s="204"/>
      <c r="O29" s="179"/>
      <c r="P29" s="229">
        <f t="shared" si="2"/>
        <v>0</v>
      </c>
      <c r="Q29" s="180">
        <f t="shared" si="0"/>
        <v>0</v>
      </c>
      <c r="R29" s="248">
        <f t="shared" si="3"/>
        <v>0</v>
      </c>
      <c r="S29" s="225">
        <v>0</v>
      </c>
      <c r="T29" s="225">
        <v>0</v>
      </c>
      <c r="U29" s="247">
        <f t="shared" si="4"/>
        <v>0</v>
      </c>
      <c r="V29" s="171"/>
      <c r="W29" s="185"/>
      <c r="X29" s="108"/>
      <c r="Y29" s="108"/>
      <c r="Z29" s="108"/>
      <c r="AA29" s="108"/>
      <c r="AB29" s="108"/>
    </row>
    <row r="30" spans="1:28" s="88" customFormat="1" ht="15" customHeight="1" x14ac:dyDescent="0.25">
      <c r="A30" s="140"/>
      <c r="B30" s="173"/>
      <c r="C30" s="365"/>
      <c r="D30" s="366"/>
      <c r="E30" s="367"/>
      <c r="F30" s="174"/>
      <c r="G30" s="183"/>
      <c r="H30" s="184">
        <v>0</v>
      </c>
      <c r="I30" s="177"/>
      <c r="J30" s="176">
        <f t="shared" si="1"/>
        <v>0</v>
      </c>
      <c r="K30" s="178"/>
      <c r="L30" s="178"/>
      <c r="M30" s="207"/>
      <c r="N30" s="204"/>
      <c r="O30" s="179"/>
      <c r="P30" s="229">
        <f t="shared" si="2"/>
        <v>0</v>
      </c>
      <c r="Q30" s="180">
        <f t="shared" si="0"/>
        <v>0</v>
      </c>
      <c r="R30" s="249">
        <f t="shared" si="3"/>
        <v>0</v>
      </c>
      <c r="S30" s="181">
        <v>0</v>
      </c>
      <c r="T30" s="181">
        <v>0</v>
      </c>
      <c r="U30" s="247">
        <f t="shared" si="4"/>
        <v>0</v>
      </c>
      <c r="V30" s="171"/>
      <c r="W30" s="143"/>
      <c r="X30" s="108"/>
      <c r="Y30" s="108"/>
      <c r="Z30" s="108"/>
      <c r="AA30" s="108"/>
      <c r="AB30" s="108"/>
    </row>
    <row r="31" spans="1:28" s="88" customFormat="1" ht="15" customHeight="1" x14ac:dyDescent="0.25">
      <c r="A31" s="140"/>
      <c r="B31" s="173"/>
      <c r="C31" s="365"/>
      <c r="D31" s="366"/>
      <c r="E31" s="367"/>
      <c r="F31" s="174"/>
      <c r="G31" s="183"/>
      <c r="H31" s="184">
        <v>0</v>
      </c>
      <c r="I31" s="177"/>
      <c r="J31" s="176">
        <f t="shared" si="1"/>
        <v>0</v>
      </c>
      <c r="K31" s="178"/>
      <c r="L31" s="178"/>
      <c r="M31" s="207"/>
      <c r="N31" s="204"/>
      <c r="O31" s="179"/>
      <c r="P31" s="229">
        <f t="shared" si="2"/>
        <v>0</v>
      </c>
      <c r="Q31" s="180">
        <f t="shared" si="0"/>
        <v>0</v>
      </c>
      <c r="R31" s="249">
        <f t="shared" si="3"/>
        <v>0</v>
      </c>
      <c r="S31" s="181">
        <v>0</v>
      </c>
      <c r="T31" s="181">
        <v>0</v>
      </c>
      <c r="U31" s="247">
        <f t="shared" si="4"/>
        <v>0</v>
      </c>
      <c r="V31" s="171"/>
      <c r="W31" s="182"/>
      <c r="X31" s="108"/>
      <c r="Y31" s="108"/>
      <c r="Z31" s="108"/>
      <c r="AA31" s="108"/>
      <c r="AB31" s="108"/>
    </row>
    <row r="32" spans="1:28" s="88" customFormat="1" ht="15" hidden="1" customHeight="1" x14ac:dyDescent="0.25">
      <c r="A32" s="140"/>
      <c r="B32" s="173"/>
      <c r="C32" s="365"/>
      <c r="D32" s="366"/>
      <c r="E32" s="367"/>
      <c r="F32" s="174"/>
      <c r="G32" s="183"/>
      <c r="H32" s="184">
        <v>0</v>
      </c>
      <c r="I32" s="177"/>
      <c r="J32" s="176">
        <f t="shared" si="1"/>
        <v>0</v>
      </c>
      <c r="K32" s="178"/>
      <c r="L32" s="178"/>
      <c r="M32" s="207"/>
      <c r="N32" s="204"/>
      <c r="O32" s="179"/>
      <c r="P32" s="229">
        <f t="shared" si="2"/>
        <v>0</v>
      </c>
      <c r="Q32" s="180">
        <f t="shared" si="0"/>
        <v>0</v>
      </c>
      <c r="R32" s="249">
        <f t="shared" si="3"/>
        <v>0</v>
      </c>
      <c r="S32" s="181">
        <v>0</v>
      </c>
      <c r="T32" s="181">
        <v>0</v>
      </c>
      <c r="U32" s="247">
        <f t="shared" si="4"/>
        <v>0</v>
      </c>
      <c r="V32" s="171"/>
      <c r="W32" s="141"/>
      <c r="X32" s="108"/>
      <c r="Y32" s="108"/>
      <c r="Z32" s="108"/>
      <c r="AA32" s="108"/>
      <c r="AB32" s="108"/>
    </row>
    <row r="33" spans="1:28" s="88" customFormat="1" ht="15" hidden="1" customHeight="1" x14ac:dyDescent="0.25">
      <c r="A33" s="140"/>
      <c r="B33" s="173"/>
      <c r="C33" s="365"/>
      <c r="D33" s="366"/>
      <c r="E33" s="367"/>
      <c r="F33" s="174"/>
      <c r="G33" s="183"/>
      <c r="H33" s="184">
        <v>0</v>
      </c>
      <c r="I33" s="177"/>
      <c r="J33" s="176">
        <f t="shared" si="1"/>
        <v>0</v>
      </c>
      <c r="K33" s="178"/>
      <c r="L33" s="178"/>
      <c r="M33" s="207"/>
      <c r="N33" s="204"/>
      <c r="O33" s="179"/>
      <c r="P33" s="229">
        <f t="shared" si="2"/>
        <v>0</v>
      </c>
      <c r="Q33" s="180">
        <f t="shared" si="0"/>
        <v>0</v>
      </c>
      <c r="R33" s="249">
        <f t="shared" si="3"/>
        <v>0</v>
      </c>
      <c r="S33" s="181">
        <v>0</v>
      </c>
      <c r="T33" s="181">
        <v>0</v>
      </c>
      <c r="U33" s="247">
        <f t="shared" si="4"/>
        <v>0</v>
      </c>
      <c r="V33" s="171"/>
      <c r="W33" s="142"/>
      <c r="X33" s="108"/>
      <c r="Y33" s="108"/>
      <c r="Z33" s="108"/>
      <c r="AA33" s="108"/>
      <c r="AB33" s="108"/>
    </row>
    <row r="34" spans="1:28" s="88" customFormat="1" ht="15" hidden="1" customHeight="1" x14ac:dyDescent="0.25">
      <c r="A34" s="140"/>
      <c r="B34" s="173"/>
      <c r="C34" s="365"/>
      <c r="D34" s="366"/>
      <c r="E34" s="367"/>
      <c r="F34" s="174"/>
      <c r="G34" s="183"/>
      <c r="H34" s="184">
        <v>0</v>
      </c>
      <c r="I34" s="177"/>
      <c r="J34" s="176">
        <f t="shared" si="1"/>
        <v>0</v>
      </c>
      <c r="K34" s="178"/>
      <c r="L34" s="178"/>
      <c r="M34" s="207"/>
      <c r="N34" s="204"/>
      <c r="O34" s="179"/>
      <c r="P34" s="229">
        <f t="shared" si="2"/>
        <v>0</v>
      </c>
      <c r="Q34" s="180">
        <f t="shared" si="0"/>
        <v>0</v>
      </c>
      <c r="R34" s="249">
        <f t="shared" si="3"/>
        <v>0</v>
      </c>
      <c r="S34" s="181">
        <v>0</v>
      </c>
      <c r="T34" s="181">
        <v>0</v>
      </c>
      <c r="U34" s="247">
        <f t="shared" si="4"/>
        <v>0</v>
      </c>
      <c r="V34" s="171"/>
      <c r="W34" s="143"/>
      <c r="X34" s="108"/>
      <c r="Y34" s="108"/>
      <c r="Z34" s="108"/>
      <c r="AA34" s="108"/>
      <c r="AB34" s="108"/>
    </row>
    <row r="35" spans="1:28" s="88" customFormat="1" ht="15" hidden="1" customHeight="1" x14ac:dyDescent="0.25">
      <c r="A35" s="140"/>
      <c r="B35" s="173"/>
      <c r="C35" s="365"/>
      <c r="D35" s="366"/>
      <c r="E35" s="367"/>
      <c r="F35" s="174"/>
      <c r="G35" s="183"/>
      <c r="H35" s="184">
        <v>0</v>
      </c>
      <c r="I35" s="177"/>
      <c r="J35" s="176">
        <f t="shared" si="1"/>
        <v>0</v>
      </c>
      <c r="K35" s="178"/>
      <c r="L35" s="178"/>
      <c r="M35" s="207"/>
      <c r="N35" s="204"/>
      <c r="O35" s="179"/>
      <c r="P35" s="229">
        <f t="shared" si="2"/>
        <v>0</v>
      </c>
      <c r="Q35" s="180">
        <f t="shared" si="0"/>
        <v>0</v>
      </c>
      <c r="R35" s="249">
        <f t="shared" si="3"/>
        <v>0</v>
      </c>
      <c r="S35" s="181">
        <v>0</v>
      </c>
      <c r="T35" s="181">
        <v>0</v>
      </c>
      <c r="U35" s="247">
        <f t="shared" si="4"/>
        <v>0</v>
      </c>
      <c r="V35" s="171"/>
      <c r="W35" s="182"/>
      <c r="X35" s="108"/>
      <c r="Y35" s="108"/>
      <c r="Z35" s="108"/>
      <c r="AA35" s="108"/>
      <c r="AB35" s="108"/>
    </row>
    <row r="36" spans="1:28" s="88" customFormat="1" ht="15" hidden="1" customHeight="1" x14ac:dyDescent="0.25">
      <c r="A36" s="140"/>
      <c r="B36" s="173"/>
      <c r="C36" s="365"/>
      <c r="D36" s="366"/>
      <c r="E36" s="367"/>
      <c r="F36" s="174"/>
      <c r="G36" s="183"/>
      <c r="H36" s="184">
        <v>0</v>
      </c>
      <c r="I36" s="177"/>
      <c r="J36" s="176">
        <f t="shared" si="1"/>
        <v>0</v>
      </c>
      <c r="K36" s="178"/>
      <c r="L36" s="178"/>
      <c r="M36" s="207"/>
      <c r="N36" s="204"/>
      <c r="O36" s="179"/>
      <c r="P36" s="229">
        <f t="shared" si="2"/>
        <v>0</v>
      </c>
      <c r="Q36" s="180">
        <f t="shared" si="0"/>
        <v>0</v>
      </c>
      <c r="R36" s="249">
        <f t="shared" si="3"/>
        <v>0</v>
      </c>
      <c r="S36" s="181">
        <v>0</v>
      </c>
      <c r="T36" s="181">
        <v>0</v>
      </c>
      <c r="U36" s="247">
        <f t="shared" si="4"/>
        <v>0</v>
      </c>
      <c r="V36" s="171"/>
      <c r="W36" s="141"/>
      <c r="X36" s="108"/>
      <c r="Y36" s="108"/>
      <c r="Z36" s="108"/>
      <c r="AA36" s="108"/>
      <c r="AB36" s="108"/>
    </row>
    <row r="37" spans="1:28" s="88" customFormat="1" ht="15" hidden="1" customHeight="1" x14ac:dyDescent="0.25">
      <c r="A37" s="140"/>
      <c r="B37" s="173"/>
      <c r="C37" s="365"/>
      <c r="D37" s="366"/>
      <c r="E37" s="367"/>
      <c r="F37" s="174"/>
      <c r="G37" s="183"/>
      <c r="H37" s="184">
        <v>0</v>
      </c>
      <c r="I37" s="177"/>
      <c r="J37" s="176">
        <f t="shared" si="1"/>
        <v>0</v>
      </c>
      <c r="K37" s="178"/>
      <c r="L37" s="178"/>
      <c r="M37" s="207"/>
      <c r="N37" s="204"/>
      <c r="O37" s="179"/>
      <c r="P37" s="229">
        <f t="shared" si="2"/>
        <v>0</v>
      </c>
      <c r="Q37" s="180">
        <f t="shared" si="0"/>
        <v>0</v>
      </c>
      <c r="R37" s="249">
        <f t="shared" si="3"/>
        <v>0</v>
      </c>
      <c r="S37" s="181">
        <v>0</v>
      </c>
      <c r="T37" s="181">
        <v>0</v>
      </c>
      <c r="U37" s="247">
        <f t="shared" si="4"/>
        <v>0</v>
      </c>
      <c r="V37" s="171"/>
      <c r="W37" s="142"/>
      <c r="X37" s="108"/>
      <c r="Y37" s="108"/>
      <c r="Z37" s="108"/>
      <c r="AA37" s="108"/>
      <c r="AB37" s="108"/>
    </row>
    <row r="38" spans="1:28" s="88" customFormat="1" ht="15" hidden="1" customHeight="1" x14ac:dyDescent="0.25">
      <c r="A38" s="140"/>
      <c r="B38" s="173"/>
      <c r="C38" s="365"/>
      <c r="D38" s="366"/>
      <c r="E38" s="367"/>
      <c r="F38" s="174"/>
      <c r="G38" s="183"/>
      <c r="H38" s="184">
        <v>0</v>
      </c>
      <c r="I38" s="177"/>
      <c r="J38" s="176">
        <f t="shared" si="1"/>
        <v>0</v>
      </c>
      <c r="K38" s="178"/>
      <c r="L38" s="178"/>
      <c r="M38" s="207"/>
      <c r="N38" s="204"/>
      <c r="O38" s="179"/>
      <c r="P38" s="229">
        <f t="shared" si="2"/>
        <v>0</v>
      </c>
      <c r="Q38" s="180">
        <f t="shared" si="0"/>
        <v>0</v>
      </c>
      <c r="R38" s="249">
        <f t="shared" si="3"/>
        <v>0</v>
      </c>
      <c r="S38" s="181">
        <v>0</v>
      </c>
      <c r="T38" s="181">
        <v>0</v>
      </c>
      <c r="U38" s="247">
        <f t="shared" si="4"/>
        <v>0</v>
      </c>
      <c r="V38" s="171"/>
      <c r="W38" s="143"/>
      <c r="X38" s="108"/>
      <c r="Y38" s="108"/>
      <c r="Z38" s="108"/>
      <c r="AA38" s="108"/>
      <c r="AB38" s="108"/>
    </row>
    <row r="39" spans="1:28" s="88" customFormat="1" ht="15" hidden="1" customHeight="1" x14ac:dyDescent="0.25">
      <c r="A39" s="140"/>
      <c r="B39" s="173"/>
      <c r="C39" s="365"/>
      <c r="D39" s="366"/>
      <c r="E39" s="367"/>
      <c r="F39" s="174"/>
      <c r="G39" s="183"/>
      <c r="H39" s="184">
        <v>0</v>
      </c>
      <c r="I39" s="177"/>
      <c r="J39" s="176">
        <f t="shared" si="1"/>
        <v>0</v>
      </c>
      <c r="K39" s="178"/>
      <c r="L39" s="178"/>
      <c r="M39" s="207"/>
      <c r="N39" s="204"/>
      <c r="O39" s="179"/>
      <c r="P39" s="229">
        <f t="shared" si="2"/>
        <v>0</v>
      </c>
      <c r="Q39" s="180">
        <f t="shared" si="0"/>
        <v>0</v>
      </c>
      <c r="R39" s="249">
        <f t="shared" si="3"/>
        <v>0</v>
      </c>
      <c r="S39" s="181">
        <v>0</v>
      </c>
      <c r="T39" s="181">
        <v>0</v>
      </c>
      <c r="U39" s="247">
        <f t="shared" si="4"/>
        <v>0</v>
      </c>
      <c r="V39" s="171"/>
      <c r="W39" s="182"/>
      <c r="X39" s="108"/>
      <c r="Y39" s="108"/>
      <c r="Z39" s="108"/>
      <c r="AA39" s="108"/>
      <c r="AB39" s="108"/>
    </row>
    <row r="40" spans="1:28" s="88" customFormat="1" ht="15" hidden="1" customHeight="1" x14ac:dyDescent="0.25">
      <c r="A40" s="140"/>
      <c r="B40" s="173"/>
      <c r="C40" s="365"/>
      <c r="D40" s="366"/>
      <c r="E40" s="367"/>
      <c r="F40" s="174"/>
      <c r="G40" s="183"/>
      <c r="H40" s="184">
        <v>0</v>
      </c>
      <c r="I40" s="177"/>
      <c r="J40" s="176">
        <f t="shared" si="1"/>
        <v>0</v>
      </c>
      <c r="K40" s="178"/>
      <c r="L40" s="178"/>
      <c r="M40" s="207"/>
      <c r="N40" s="204"/>
      <c r="O40" s="179"/>
      <c r="P40" s="229">
        <f t="shared" si="2"/>
        <v>0</v>
      </c>
      <c r="Q40" s="180">
        <f t="shared" si="0"/>
        <v>0</v>
      </c>
      <c r="R40" s="249">
        <f t="shared" si="3"/>
        <v>0</v>
      </c>
      <c r="S40" s="181">
        <v>0</v>
      </c>
      <c r="T40" s="181">
        <v>0</v>
      </c>
      <c r="U40" s="247">
        <f t="shared" si="4"/>
        <v>0</v>
      </c>
      <c r="V40" s="171"/>
      <c r="W40" s="141"/>
      <c r="X40" s="108"/>
      <c r="Y40" s="108"/>
      <c r="Z40" s="108"/>
      <c r="AA40" s="108"/>
      <c r="AB40" s="108"/>
    </row>
    <row r="41" spans="1:28" s="88" customFormat="1" ht="15" hidden="1" customHeight="1" x14ac:dyDescent="0.25">
      <c r="A41" s="140"/>
      <c r="B41" s="173"/>
      <c r="C41" s="365"/>
      <c r="D41" s="366"/>
      <c r="E41" s="367"/>
      <c r="F41" s="174"/>
      <c r="G41" s="183"/>
      <c r="H41" s="184">
        <v>0</v>
      </c>
      <c r="I41" s="177"/>
      <c r="J41" s="176">
        <f t="shared" si="1"/>
        <v>0</v>
      </c>
      <c r="K41" s="178"/>
      <c r="L41" s="178"/>
      <c r="M41" s="207"/>
      <c r="N41" s="204"/>
      <c r="O41" s="179"/>
      <c r="P41" s="229">
        <f t="shared" si="2"/>
        <v>0</v>
      </c>
      <c r="Q41" s="180">
        <f t="shared" si="0"/>
        <v>0</v>
      </c>
      <c r="R41" s="249">
        <f t="shared" si="3"/>
        <v>0</v>
      </c>
      <c r="S41" s="181">
        <v>0</v>
      </c>
      <c r="T41" s="181">
        <v>0</v>
      </c>
      <c r="U41" s="247">
        <f t="shared" si="4"/>
        <v>0</v>
      </c>
      <c r="V41" s="171"/>
      <c r="W41" s="142"/>
      <c r="X41" s="108"/>
      <c r="Y41" s="108"/>
      <c r="Z41" s="108"/>
      <c r="AA41" s="108"/>
      <c r="AB41" s="108"/>
    </row>
    <row r="42" spans="1:28" s="88" customFormat="1" ht="15" hidden="1" customHeight="1" x14ac:dyDescent="0.25">
      <c r="A42" s="140"/>
      <c r="B42" s="173"/>
      <c r="C42" s="365"/>
      <c r="D42" s="366"/>
      <c r="E42" s="367"/>
      <c r="F42" s="174"/>
      <c r="G42" s="183"/>
      <c r="H42" s="184">
        <v>0</v>
      </c>
      <c r="I42" s="177"/>
      <c r="J42" s="176">
        <f t="shared" si="1"/>
        <v>0</v>
      </c>
      <c r="K42" s="178"/>
      <c r="L42" s="178"/>
      <c r="M42" s="207"/>
      <c r="N42" s="204"/>
      <c r="O42" s="179"/>
      <c r="P42" s="229">
        <f t="shared" si="2"/>
        <v>0</v>
      </c>
      <c r="Q42" s="180">
        <f t="shared" si="0"/>
        <v>0</v>
      </c>
      <c r="R42" s="249">
        <f t="shared" si="3"/>
        <v>0</v>
      </c>
      <c r="S42" s="181">
        <v>0</v>
      </c>
      <c r="T42" s="181">
        <v>0</v>
      </c>
      <c r="U42" s="247">
        <f t="shared" si="4"/>
        <v>0</v>
      </c>
      <c r="V42" s="171"/>
      <c r="W42" s="143"/>
      <c r="X42" s="108"/>
      <c r="Y42" s="108"/>
      <c r="Z42" s="108"/>
      <c r="AA42" s="108"/>
      <c r="AB42" s="108"/>
    </row>
    <row r="43" spans="1:28" s="88" customFormat="1" ht="15" hidden="1" customHeight="1" x14ac:dyDescent="0.25">
      <c r="A43" s="140"/>
      <c r="B43" s="173"/>
      <c r="C43" s="365"/>
      <c r="D43" s="366"/>
      <c r="E43" s="367"/>
      <c r="F43" s="174"/>
      <c r="G43" s="183"/>
      <c r="H43" s="184">
        <v>0</v>
      </c>
      <c r="I43" s="177"/>
      <c r="J43" s="176">
        <f t="shared" si="1"/>
        <v>0</v>
      </c>
      <c r="K43" s="178"/>
      <c r="L43" s="178"/>
      <c r="M43" s="207"/>
      <c r="N43" s="204"/>
      <c r="O43" s="179"/>
      <c r="P43" s="229">
        <f t="shared" si="2"/>
        <v>0</v>
      </c>
      <c r="Q43" s="180">
        <f t="shared" si="0"/>
        <v>0</v>
      </c>
      <c r="R43" s="249">
        <f t="shared" si="3"/>
        <v>0</v>
      </c>
      <c r="S43" s="181">
        <v>0</v>
      </c>
      <c r="T43" s="181">
        <v>0</v>
      </c>
      <c r="U43" s="247">
        <f t="shared" si="4"/>
        <v>0</v>
      </c>
      <c r="V43" s="171"/>
      <c r="W43" s="182"/>
      <c r="X43" s="108"/>
      <c r="Y43" s="108"/>
      <c r="Z43" s="108"/>
      <c r="AA43" s="108"/>
      <c r="AB43" s="108"/>
    </row>
    <row r="44" spans="1:28" s="88" customFormat="1" ht="15" hidden="1" customHeight="1" x14ac:dyDescent="0.25">
      <c r="A44" s="140"/>
      <c r="B44" s="173"/>
      <c r="C44" s="365"/>
      <c r="D44" s="366"/>
      <c r="E44" s="367"/>
      <c r="F44" s="174"/>
      <c r="G44" s="183"/>
      <c r="H44" s="184">
        <v>0</v>
      </c>
      <c r="I44" s="177"/>
      <c r="J44" s="176">
        <f t="shared" si="1"/>
        <v>0</v>
      </c>
      <c r="K44" s="178"/>
      <c r="L44" s="178"/>
      <c r="M44" s="207"/>
      <c r="N44" s="204"/>
      <c r="O44" s="179"/>
      <c r="P44" s="229">
        <f t="shared" si="2"/>
        <v>0</v>
      </c>
      <c r="Q44" s="180">
        <f t="shared" si="0"/>
        <v>0</v>
      </c>
      <c r="R44" s="249">
        <f t="shared" si="3"/>
        <v>0</v>
      </c>
      <c r="S44" s="181">
        <v>0</v>
      </c>
      <c r="T44" s="181">
        <v>0</v>
      </c>
      <c r="U44" s="247">
        <f t="shared" si="4"/>
        <v>0</v>
      </c>
      <c r="V44" s="171"/>
      <c r="W44" s="141"/>
      <c r="X44" s="108"/>
      <c r="Y44" s="108"/>
      <c r="Z44" s="108"/>
      <c r="AA44" s="108"/>
      <c r="AB44" s="108"/>
    </row>
    <row r="45" spans="1:28" s="88" customFormat="1" ht="15" hidden="1" customHeight="1" x14ac:dyDescent="0.25">
      <c r="A45" s="140"/>
      <c r="B45" s="173"/>
      <c r="C45" s="365"/>
      <c r="D45" s="366"/>
      <c r="E45" s="367"/>
      <c r="F45" s="174"/>
      <c r="G45" s="183"/>
      <c r="H45" s="184">
        <v>0</v>
      </c>
      <c r="I45" s="177"/>
      <c r="J45" s="176">
        <f t="shared" si="1"/>
        <v>0</v>
      </c>
      <c r="K45" s="178"/>
      <c r="L45" s="178"/>
      <c r="M45" s="207"/>
      <c r="N45" s="204"/>
      <c r="O45" s="179"/>
      <c r="P45" s="229">
        <f t="shared" si="2"/>
        <v>0</v>
      </c>
      <c r="Q45" s="180">
        <f t="shared" si="0"/>
        <v>0</v>
      </c>
      <c r="R45" s="249">
        <f t="shared" si="3"/>
        <v>0</v>
      </c>
      <c r="S45" s="181">
        <v>0</v>
      </c>
      <c r="T45" s="181">
        <v>0</v>
      </c>
      <c r="U45" s="247">
        <f t="shared" si="4"/>
        <v>0</v>
      </c>
      <c r="V45" s="171"/>
      <c r="W45" s="142"/>
      <c r="X45" s="108"/>
      <c r="Y45" s="108"/>
      <c r="Z45" s="108"/>
      <c r="AA45" s="108"/>
      <c r="AB45" s="108"/>
    </row>
    <row r="46" spans="1:28" s="88" customFormat="1" ht="15" hidden="1" customHeight="1" x14ac:dyDescent="0.25">
      <c r="A46" s="140"/>
      <c r="B46" s="173"/>
      <c r="C46" s="365"/>
      <c r="D46" s="366"/>
      <c r="E46" s="367"/>
      <c r="F46" s="174"/>
      <c r="G46" s="183"/>
      <c r="H46" s="184">
        <v>0</v>
      </c>
      <c r="I46" s="177"/>
      <c r="J46" s="176">
        <f t="shared" si="1"/>
        <v>0</v>
      </c>
      <c r="K46" s="178"/>
      <c r="L46" s="178"/>
      <c r="M46" s="207"/>
      <c r="N46" s="204"/>
      <c r="O46" s="179"/>
      <c r="P46" s="229">
        <f t="shared" si="2"/>
        <v>0</v>
      </c>
      <c r="Q46" s="180">
        <f t="shared" si="0"/>
        <v>0</v>
      </c>
      <c r="R46" s="249">
        <f t="shared" si="3"/>
        <v>0</v>
      </c>
      <c r="S46" s="181">
        <v>0</v>
      </c>
      <c r="T46" s="181">
        <v>0</v>
      </c>
      <c r="U46" s="247">
        <f t="shared" si="4"/>
        <v>0</v>
      </c>
      <c r="V46" s="171"/>
      <c r="W46" s="143"/>
      <c r="X46" s="108"/>
      <c r="Y46" s="108"/>
      <c r="Z46" s="108"/>
      <c r="AA46" s="108"/>
      <c r="AB46" s="108"/>
    </row>
    <row r="47" spans="1:28" s="88" customFormat="1" ht="15" hidden="1" customHeight="1" x14ac:dyDescent="0.25">
      <c r="A47" s="140"/>
      <c r="B47" s="173"/>
      <c r="C47" s="365"/>
      <c r="D47" s="366"/>
      <c r="E47" s="367"/>
      <c r="F47" s="174"/>
      <c r="G47" s="183"/>
      <c r="H47" s="184">
        <v>0</v>
      </c>
      <c r="I47" s="177"/>
      <c r="J47" s="176">
        <f t="shared" si="1"/>
        <v>0</v>
      </c>
      <c r="K47" s="178"/>
      <c r="L47" s="178"/>
      <c r="M47" s="207"/>
      <c r="N47" s="204"/>
      <c r="O47" s="179"/>
      <c r="P47" s="229">
        <f t="shared" si="2"/>
        <v>0</v>
      </c>
      <c r="Q47" s="180">
        <f t="shared" si="0"/>
        <v>0</v>
      </c>
      <c r="R47" s="249">
        <f t="shared" si="3"/>
        <v>0</v>
      </c>
      <c r="S47" s="181">
        <v>0</v>
      </c>
      <c r="T47" s="181">
        <v>0</v>
      </c>
      <c r="U47" s="247">
        <f t="shared" si="4"/>
        <v>0</v>
      </c>
      <c r="V47" s="171"/>
      <c r="W47" s="182"/>
      <c r="X47" s="108"/>
      <c r="Y47" s="108"/>
      <c r="Z47" s="108"/>
      <c r="AA47" s="108"/>
      <c r="AB47" s="108"/>
    </row>
    <row r="48" spans="1:28" s="88" customFormat="1" ht="15" hidden="1" customHeight="1" x14ac:dyDescent="0.25">
      <c r="A48" s="140"/>
      <c r="B48" s="173"/>
      <c r="C48" s="365"/>
      <c r="D48" s="366"/>
      <c r="E48" s="367"/>
      <c r="F48" s="174"/>
      <c r="G48" s="183"/>
      <c r="H48" s="184">
        <v>0</v>
      </c>
      <c r="I48" s="177"/>
      <c r="J48" s="176">
        <f t="shared" si="1"/>
        <v>0</v>
      </c>
      <c r="K48" s="178"/>
      <c r="L48" s="178"/>
      <c r="M48" s="207"/>
      <c r="N48" s="204"/>
      <c r="O48" s="179"/>
      <c r="P48" s="229">
        <f t="shared" si="2"/>
        <v>0</v>
      </c>
      <c r="Q48" s="180">
        <f t="shared" si="0"/>
        <v>0</v>
      </c>
      <c r="R48" s="249">
        <f t="shared" si="3"/>
        <v>0</v>
      </c>
      <c r="S48" s="181">
        <v>0</v>
      </c>
      <c r="T48" s="181">
        <v>0</v>
      </c>
      <c r="U48" s="247">
        <f t="shared" si="4"/>
        <v>0</v>
      </c>
      <c r="V48" s="171"/>
      <c r="W48" s="141"/>
      <c r="X48" s="108"/>
      <c r="Y48" s="108"/>
      <c r="Z48" s="108"/>
      <c r="AA48" s="108"/>
      <c r="AB48" s="108"/>
    </row>
    <row r="49" spans="1:28" s="88" customFormat="1" ht="12.75" customHeight="1" x14ac:dyDescent="0.25">
      <c r="A49" s="245" t="s">
        <v>11</v>
      </c>
      <c r="B49" s="110"/>
      <c r="C49" s="186"/>
      <c r="D49" s="186"/>
      <c r="E49" s="187"/>
      <c r="F49" s="187"/>
      <c r="G49" s="188"/>
      <c r="H49" s="188"/>
      <c r="I49" s="187"/>
      <c r="J49" s="187"/>
      <c r="M49" s="207"/>
      <c r="N49" s="204"/>
      <c r="S49" s="189"/>
      <c r="T49" s="189"/>
      <c r="U49" s="190"/>
      <c r="V49" s="191"/>
      <c r="X49" s="108"/>
      <c r="Y49" s="108"/>
      <c r="Z49" s="108"/>
      <c r="AA49" s="108"/>
      <c r="AB49" s="108"/>
    </row>
    <row r="50" spans="1:28" s="88" customFormat="1" ht="15" customHeight="1" x14ac:dyDescent="0.25">
      <c r="B50" s="110"/>
      <c r="C50" s="186"/>
      <c r="D50" s="186"/>
      <c r="E50" s="187"/>
      <c r="F50" s="187"/>
      <c r="G50" s="188"/>
      <c r="H50" s="192"/>
      <c r="I50" s="193" t="s">
        <v>129</v>
      </c>
      <c r="J50" s="194">
        <f>SUM(J11:J48)</f>
        <v>0</v>
      </c>
      <c r="M50" s="207"/>
      <c r="N50" s="204"/>
      <c r="P50" s="139"/>
      <c r="Q50" s="196">
        <f>SUM(Q11:Q49)</f>
        <v>0</v>
      </c>
      <c r="R50" s="197">
        <f>SUM(R11:R49)</f>
        <v>0</v>
      </c>
      <c r="S50" s="197">
        <f>SUM(S11:S49)</f>
        <v>0</v>
      </c>
      <c r="T50" s="197">
        <f>SUM(T11:T49)</f>
        <v>0</v>
      </c>
      <c r="U50" s="197">
        <f>SUM(U11:U49)</f>
        <v>0</v>
      </c>
      <c r="V50" s="191"/>
      <c r="X50" s="108"/>
      <c r="Y50" s="108"/>
      <c r="Z50" s="108"/>
      <c r="AA50" s="108"/>
      <c r="AB50" s="108"/>
    </row>
    <row r="51" spans="1:28" s="88" customFormat="1" x14ac:dyDescent="0.25">
      <c r="B51" s="178"/>
      <c r="C51" s="195"/>
      <c r="D51" s="195"/>
      <c r="E51" s="195"/>
      <c r="F51" s="195"/>
      <c r="G51" s="195"/>
      <c r="H51" s="195"/>
      <c r="I51" s="195"/>
      <c r="J51" s="187"/>
      <c r="M51" s="207"/>
      <c r="N51" s="204"/>
      <c r="O51" s="139"/>
      <c r="P51" s="139"/>
      <c r="Q51" s="198"/>
      <c r="R51" s="199"/>
      <c r="S51" s="199"/>
      <c r="T51" s="199"/>
      <c r="U51" s="199"/>
      <c r="V51" s="191"/>
      <c r="X51" s="108"/>
      <c r="Y51" s="108"/>
      <c r="Z51" s="108"/>
      <c r="AA51" s="108"/>
      <c r="AB51" s="108"/>
    </row>
    <row r="52" spans="1:28" s="88" customFormat="1" x14ac:dyDescent="0.25">
      <c r="B52" s="178"/>
      <c r="C52" s="195"/>
      <c r="D52" s="195"/>
      <c r="E52" s="195"/>
      <c r="F52" s="195"/>
      <c r="G52" s="195"/>
      <c r="H52" s="195"/>
      <c r="I52" s="195"/>
      <c r="J52" s="187"/>
      <c r="M52" s="207"/>
      <c r="N52" s="204"/>
      <c r="O52" s="139"/>
      <c r="P52" s="32"/>
      <c r="Q52" s="32"/>
      <c r="R52" s="32"/>
      <c r="S52" s="32"/>
      <c r="T52" s="32"/>
      <c r="U52" s="32"/>
      <c r="V52" s="32"/>
      <c r="W52" s="32"/>
      <c r="X52" s="108"/>
      <c r="Y52" s="108"/>
      <c r="Z52" s="108"/>
      <c r="AA52" s="108"/>
      <c r="AB52" s="108"/>
    </row>
    <row r="53" spans="1:28" ht="28.5" x14ac:dyDescent="0.25">
      <c r="N53" s="202"/>
      <c r="P53" s="147" t="s">
        <v>6</v>
      </c>
      <c r="Q53" s="40"/>
      <c r="R53" s="40"/>
      <c r="S53" s="40"/>
      <c r="T53" s="40"/>
      <c r="U53" s="40"/>
      <c r="V53" s="40"/>
      <c r="W53" s="91"/>
    </row>
    <row r="54" spans="1:28" s="91" customFormat="1" ht="21" customHeight="1" x14ac:dyDescent="0.2">
      <c r="A54" s="290" t="s">
        <v>19</v>
      </c>
      <c r="B54" s="297"/>
      <c r="C54" s="282"/>
      <c r="D54" s="282"/>
      <c r="E54" s="282"/>
      <c r="F54" s="282"/>
      <c r="G54" s="282"/>
      <c r="H54" s="282"/>
      <c r="I54" s="282"/>
      <c r="J54" s="282"/>
      <c r="K54" s="298"/>
      <c r="L54" s="282"/>
      <c r="M54" s="208"/>
      <c r="N54" s="214"/>
      <c r="O54" s="90"/>
      <c r="P54" s="144"/>
      <c r="Q54" s="144"/>
      <c r="R54" s="144"/>
      <c r="S54" s="93"/>
      <c r="T54" s="144"/>
      <c r="U54" s="144"/>
      <c r="V54" s="144"/>
      <c r="W54" s="144"/>
    </row>
    <row r="55" spans="1:28" s="144" customFormat="1" ht="14.45" customHeight="1" x14ac:dyDescent="0.2">
      <c r="A55" s="237" t="s">
        <v>93</v>
      </c>
      <c r="B55" s="145"/>
      <c r="C55" s="146"/>
      <c r="D55" s="146"/>
      <c r="E55" s="146"/>
      <c r="F55" s="146"/>
      <c r="G55" s="146"/>
      <c r="H55" s="146"/>
      <c r="I55" s="92"/>
      <c r="J55" s="92"/>
      <c r="K55" s="92"/>
      <c r="L55" s="92"/>
      <c r="M55" s="209"/>
      <c r="N55" s="215"/>
      <c r="O55" s="88"/>
      <c r="S55" s="93"/>
    </row>
    <row r="56" spans="1:28" s="144" customFormat="1" ht="15" customHeight="1" x14ac:dyDescent="0.2">
      <c r="A56" s="358" t="s">
        <v>94</v>
      </c>
      <c r="B56" s="358"/>
      <c r="C56" s="358"/>
      <c r="D56" s="358"/>
      <c r="E56" s="358"/>
      <c r="F56" s="358"/>
      <c r="G56" s="358"/>
      <c r="H56" s="358"/>
      <c r="I56" s="358"/>
      <c r="J56" s="358"/>
      <c r="K56" s="358"/>
      <c r="L56" s="295"/>
      <c r="M56" s="209"/>
      <c r="N56" s="215"/>
      <c r="O56" s="88"/>
      <c r="P56" s="144" t="s">
        <v>68</v>
      </c>
      <c r="S56" s="93"/>
    </row>
    <row r="57" spans="1:28" s="211" customFormat="1" ht="15" customHeight="1" x14ac:dyDescent="0.25">
      <c r="A57" s="359" t="s">
        <v>132</v>
      </c>
      <c r="B57" s="359"/>
      <c r="C57" s="359"/>
      <c r="D57" s="359"/>
      <c r="E57" s="359"/>
      <c r="F57" s="359"/>
      <c r="G57" s="359"/>
      <c r="H57" s="359"/>
      <c r="I57" s="359"/>
      <c r="J57" s="359"/>
      <c r="K57" s="359"/>
      <c r="L57" s="296"/>
      <c r="M57" s="210"/>
      <c r="N57" s="210"/>
      <c r="O57" s="209"/>
      <c r="S57" s="241"/>
    </row>
    <row r="58" spans="1:28" s="211" customFormat="1" ht="17.100000000000001" customHeight="1" x14ac:dyDescent="0.2">
      <c r="A58" s="290"/>
      <c r="B58" s="374" t="s">
        <v>69</v>
      </c>
      <c r="C58" s="374"/>
      <c r="D58" s="374"/>
      <c r="E58" s="374"/>
      <c r="F58" s="374"/>
      <c r="G58" s="375" t="s">
        <v>70</v>
      </c>
      <c r="H58" s="375"/>
      <c r="I58" s="375" t="s">
        <v>71</v>
      </c>
      <c r="J58" s="375"/>
      <c r="K58" s="375"/>
      <c r="L58" s="294"/>
      <c r="N58" s="210"/>
      <c r="O58" s="209"/>
      <c r="P58" s="240"/>
      <c r="Q58" s="240"/>
      <c r="R58" s="242"/>
      <c r="S58" s="240"/>
      <c r="T58" s="240"/>
      <c r="U58" s="240"/>
      <c r="V58" s="240"/>
      <c r="W58" s="240"/>
    </row>
    <row r="59" spans="1:28" s="240" customFormat="1" ht="14.25" customHeight="1" x14ac:dyDescent="0.2">
      <c r="A59" s="291"/>
      <c r="B59" s="292" t="s">
        <v>14</v>
      </c>
      <c r="C59" s="376" t="s">
        <v>130</v>
      </c>
      <c r="D59" s="377"/>
      <c r="E59" s="378" t="s">
        <v>131</v>
      </c>
      <c r="F59" s="379"/>
      <c r="G59" s="372" t="s">
        <v>95</v>
      </c>
      <c r="H59" s="372" t="s">
        <v>72</v>
      </c>
      <c r="I59" s="370" t="s">
        <v>73</v>
      </c>
      <c r="J59" s="370" t="s">
        <v>74</v>
      </c>
      <c r="K59" s="370" t="s">
        <v>26</v>
      </c>
      <c r="L59" s="375" t="s">
        <v>165</v>
      </c>
      <c r="M59" s="211"/>
      <c r="N59" s="210"/>
      <c r="O59" s="209"/>
      <c r="P59" s="383" t="s">
        <v>17</v>
      </c>
      <c r="Q59" s="385" t="s">
        <v>18</v>
      </c>
      <c r="R59" s="385" t="s">
        <v>8</v>
      </c>
      <c r="S59" s="387" t="s">
        <v>7</v>
      </c>
      <c r="T59" s="385" t="s">
        <v>141</v>
      </c>
      <c r="U59" s="387" t="s">
        <v>127</v>
      </c>
      <c r="V59" s="385" t="s">
        <v>10</v>
      </c>
      <c r="W59" s="211"/>
    </row>
    <row r="60" spans="1:28" s="144" customFormat="1" ht="39.950000000000003" customHeight="1" x14ac:dyDescent="0.2">
      <c r="A60" s="293" t="s">
        <v>118</v>
      </c>
      <c r="B60" s="292"/>
      <c r="C60" s="292" t="s">
        <v>75</v>
      </c>
      <c r="D60" s="292" t="s">
        <v>76</v>
      </c>
      <c r="E60" s="376" t="s">
        <v>166</v>
      </c>
      <c r="F60" s="377"/>
      <c r="G60" s="373"/>
      <c r="H60" s="373"/>
      <c r="I60" s="371"/>
      <c r="J60" s="371"/>
      <c r="K60" s="371"/>
      <c r="L60" s="375"/>
      <c r="N60" s="216"/>
      <c r="O60" s="148"/>
      <c r="P60" s="384"/>
      <c r="Q60" s="386"/>
      <c r="R60" s="386"/>
      <c r="S60" s="388"/>
      <c r="T60" s="386"/>
      <c r="U60" s="388"/>
      <c r="V60" s="386"/>
    </row>
    <row r="61" spans="1:28" s="144" customFormat="1" x14ac:dyDescent="0.25">
      <c r="A61" s="113"/>
      <c r="B61" s="113"/>
      <c r="C61" s="254"/>
      <c r="D61" s="254"/>
      <c r="E61" s="368"/>
      <c r="F61" s="369"/>
      <c r="G61" s="257"/>
      <c r="H61" s="97">
        <v>0</v>
      </c>
      <c r="I61" s="114"/>
      <c r="J61" s="97">
        <v>0</v>
      </c>
      <c r="K61" s="97">
        <f>I61*J61</f>
        <v>0</v>
      </c>
      <c r="L61" s="97"/>
      <c r="M61" s="211"/>
      <c r="N61" s="216"/>
      <c r="P61" s="233">
        <f>H61</f>
        <v>0</v>
      </c>
      <c r="Q61" s="233">
        <f>K61</f>
        <v>0</v>
      </c>
      <c r="R61" s="233">
        <v>0</v>
      </c>
      <c r="S61" s="233">
        <v>0</v>
      </c>
      <c r="T61" s="246">
        <f>(P61+Q61)-R61-S61</f>
        <v>0</v>
      </c>
      <c r="U61" s="235"/>
      <c r="V61" s="236"/>
    </row>
    <row r="62" spans="1:28" s="144" customFormat="1" x14ac:dyDescent="0.25">
      <c r="A62" s="113"/>
      <c r="B62" s="113"/>
      <c r="C62" s="113"/>
      <c r="D62" s="113"/>
      <c r="E62" s="368"/>
      <c r="F62" s="369"/>
      <c r="G62" s="257"/>
      <c r="H62" s="97">
        <v>0</v>
      </c>
      <c r="I62" s="114"/>
      <c r="J62" s="97">
        <v>0</v>
      </c>
      <c r="K62" s="97">
        <f t="shared" ref="K62:K108" si="5">I62*J62</f>
        <v>0</v>
      </c>
      <c r="L62" s="97"/>
      <c r="M62" s="211"/>
      <c r="N62" s="216"/>
      <c r="P62" s="233">
        <f t="shared" ref="P62:P82" si="6">H62</f>
        <v>0</v>
      </c>
      <c r="Q62" s="233">
        <f t="shared" ref="Q62:Q81" si="7">K62</f>
        <v>0</v>
      </c>
      <c r="R62" s="233">
        <v>0</v>
      </c>
      <c r="S62" s="233">
        <v>0</v>
      </c>
      <c r="T62" s="246">
        <f t="shared" ref="T62:T108" si="8">(P62+Q62)-R62-S62</f>
        <v>0</v>
      </c>
      <c r="U62" s="235"/>
      <c r="V62" s="236"/>
    </row>
    <row r="63" spans="1:28" s="144" customFormat="1" x14ac:dyDescent="0.25">
      <c r="A63" s="113"/>
      <c r="B63" s="113"/>
      <c r="C63" s="113"/>
      <c r="D63" s="113"/>
      <c r="E63" s="368"/>
      <c r="F63" s="369"/>
      <c r="G63" s="257"/>
      <c r="H63" s="97">
        <v>0</v>
      </c>
      <c r="I63" s="114"/>
      <c r="J63" s="97">
        <v>0</v>
      </c>
      <c r="K63" s="97">
        <f t="shared" si="5"/>
        <v>0</v>
      </c>
      <c r="L63" s="97"/>
      <c r="M63" s="211"/>
      <c r="N63" s="216"/>
      <c r="P63" s="233">
        <f t="shared" si="6"/>
        <v>0</v>
      </c>
      <c r="Q63" s="233">
        <f t="shared" si="7"/>
        <v>0</v>
      </c>
      <c r="R63" s="233">
        <v>0</v>
      </c>
      <c r="S63" s="233">
        <v>0</v>
      </c>
      <c r="T63" s="246">
        <f t="shared" si="8"/>
        <v>0</v>
      </c>
      <c r="U63" s="233"/>
      <c r="V63" s="236"/>
    </row>
    <row r="64" spans="1:28" s="144" customFormat="1" x14ac:dyDescent="0.25">
      <c r="A64" s="113"/>
      <c r="B64" s="113"/>
      <c r="C64" s="113"/>
      <c r="D64" s="113"/>
      <c r="E64" s="368"/>
      <c r="F64" s="369"/>
      <c r="G64" s="257"/>
      <c r="H64" s="97">
        <v>0</v>
      </c>
      <c r="I64" s="114"/>
      <c r="J64" s="97">
        <v>0</v>
      </c>
      <c r="K64" s="97">
        <f t="shared" si="5"/>
        <v>0</v>
      </c>
      <c r="L64" s="97"/>
      <c r="M64" s="211"/>
      <c r="N64" s="216"/>
      <c r="P64" s="233">
        <f t="shared" si="6"/>
        <v>0</v>
      </c>
      <c r="Q64" s="233">
        <f t="shared" si="7"/>
        <v>0</v>
      </c>
      <c r="R64" s="233">
        <v>0</v>
      </c>
      <c r="S64" s="233">
        <v>0</v>
      </c>
      <c r="T64" s="246">
        <f t="shared" si="8"/>
        <v>0</v>
      </c>
      <c r="U64" s="233"/>
      <c r="V64" s="236"/>
    </row>
    <row r="65" spans="1:22" s="144" customFormat="1" x14ac:dyDescent="0.25">
      <c r="A65" s="113"/>
      <c r="B65" s="113"/>
      <c r="C65" s="113"/>
      <c r="D65" s="113"/>
      <c r="E65" s="368"/>
      <c r="F65" s="369"/>
      <c r="G65" s="257"/>
      <c r="H65" s="97">
        <v>0</v>
      </c>
      <c r="I65" s="114"/>
      <c r="J65" s="97">
        <v>0</v>
      </c>
      <c r="K65" s="97">
        <f t="shared" si="5"/>
        <v>0</v>
      </c>
      <c r="L65" s="97"/>
      <c r="M65" s="211"/>
      <c r="N65" s="216"/>
      <c r="P65" s="233">
        <f t="shared" si="6"/>
        <v>0</v>
      </c>
      <c r="Q65" s="233">
        <f t="shared" si="7"/>
        <v>0</v>
      </c>
      <c r="R65" s="233">
        <v>0</v>
      </c>
      <c r="S65" s="233">
        <v>0</v>
      </c>
      <c r="T65" s="246">
        <f t="shared" si="8"/>
        <v>0</v>
      </c>
      <c r="U65" s="233"/>
      <c r="V65" s="236"/>
    </row>
    <row r="66" spans="1:22" s="144" customFormat="1" x14ac:dyDescent="0.25">
      <c r="A66" s="113"/>
      <c r="B66" s="113"/>
      <c r="C66" s="113"/>
      <c r="D66" s="113"/>
      <c r="E66" s="368"/>
      <c r="F66" s="369"/>
      <c r="G66" s="257"/>
      <c r="H66" s="97">
        <v>0</v>
      </c>
      <c r="I66" s="114"/>
      <c r="J66" s="97">
        <v>0</v>
      </c>
      <c r="K66" s="97">
        <f t="shared" si="5"/>
        <v>0</v>
      </c>
      <c r="L66" s="97"/>
      <c r="M66" s="211"/>
      <c r="N66" s="216"/>
      <c r="P66" s="233">
        <f t="shared" si="6"/>
        <v>0</v>
      </c>
      <c r="Q66" s="233">
        <f t="shared" si="7"/>
        <v>0</v>
      </c>
      <c r="R66" s="233">
        <v>0</v>
      </c>
      <c r="S66" s="233">
        <v>0</v>
      </c>
      <c r="T66" s="246">
        <f t="shared" si="8"/>
        <v>0</v>
      </c>
      <c r="U66" s="233"/>
      <c r="V66" s="236"/>
    </row>
    <row r="67" spans="1:22" s="144" customFormat="1" x14ac:dyDescent="0.25">
      <c r="A67" s="113"/>
      <c r="B67" s="113"/>
      <c r="C67" s="113"/>
      <c r="D67" s="113"/>
      <c r="E67" s="368"/>
      <c r="F67" s="369"/>
      <c r="G67" s="257"/>
      <c r="H67" s="97">
        <v>0</v>
      </c>
      <c r="I67" s="114"/>
      <c r="J67" s="97">
        <v>0</v>
      </c>
      <c r="K67" s="97">
        <f t="shared" si="5"/>
        <v>0</v>
      </c>
      <c r="L67" s="97"/>
      <c r="M67" s="211"/>
      <c r="N67" s="216"/>
      <c r="P67" s="233">
        <f t="shared" si="6"/>
        <v>0</v>
      </c>
      <c r="Q67" s="233">
        <f t="shared" si="7"/>
        <v>0</v>
      </c>
      <c r="R67" s="233">
        <v>0</v>
      </c>
      <c r="S67" s="233">
        <v>0</v>
      </c>
      <c r="T67" s="246">
        <f t="shared" si="8"/>
        <v>0</v>
      </c>
      <c r="U67" s="233"/>
      <c r="V67" s="236"/>
    </row>
    <row r="68" spans="1:22" s="144" customFormat="1" x14ac:dyDescent="0.25">
      <c r="A68" s="113"/>
      <c r="B68" s="113"/>
      <c r="C68" s="113"/>
      <c r="D68" s="113"/>
      <c r="E68" s="368"/>
      <c r="F68" s="369"/>
      <c r="G68" s="257"/>
      <c r="H68" s="97">
        <v>0</v>
      </c>
      <c r="I68" s="114"/>
      <c r="J68" s="97">
        <v>0</v>
      </c>
      <c r="K68" s="97">
        <f>I68*J68</f>
        <v>0</v>
      </c>
      <c r="L68" s="97"/>
      <c r="M68" s="211"/>
      <c r="N68" s="216"/>
      <c r="P68" s="233">
        <f t="shared" si="6"/>
        <v>0</v>
      </c>
      <c r="Q68" s="233">
        <f t="shared" si="7"/>
        <v>0</v>
      </c>
      <c r="R68" s="233">
        <v>0</v>
      </c>
      <c r="S68" s="233">
        <v>0</v>
      </c>
      <c r="T68" s="246">
        <f t="shared" si="8"/>
        <v>0</v>
      </c>
      <c r="U68" s="233"/>
      <c r="V68" s="236"/>
    </row>
    <row r="69" spans="1:22" s="144" customFormat="1" x14ac:dyDescent="0.25">
      <c r="A69" s="113"/>
      <c r="B69" s="113"/>
      <c r="C69" s="113"/>
      <c r="D69" s="113"/>
      <c r="E69" s="368"/>
      <c r="F69" s="369"/>
      <c r="G69" s="257"/>
      <c r="H69" s="97">
        <v>0</v>
      </c>
      <c r="I69" s="114"/>
      <c r="J69" s="97">
        <v>0</v>
      </c>
      <c r="K69" s="97">
        <f t="shared" si="5"/>
        <v>0</v>
      </c>
      <c r="L69" s="97"/>
      <c r="M69" s="211"/>
      <c r="N69" s="216"/>
      <c r="P69" s="233">
        <f t="shared" si="6"/>
        <v>0</v>
      </c>
      <c r="Q69" s="233">
        <f t="shared" si="7"/>
        <v>0</v>
      </c>
      <c r="R69" s="233">
        <v>0</v>
      </c>
      <c r="S69" s="233">
        <v>0</v>
      </c>
      <c r="T69" s="246">
        <f t="shared" si="8"/>
        <v>0</v>
      </c>
      <c r="U69" s="233"/>
      <c r="V69" s="236"/>
    </row>
    <row r="70" spans="1:22" s="144" customFormat="1" x14ac:dyDescent="0.25">
      <c r="A70" s="113"/>
      <c r="B70" s="113"/>
      <c r="C70" s="113"/>
      <c r="D70" s="113"/>
      <c r="E70" s="368"/>
      <c r="F70" s="369"/>
      <c r="G70" s="257"/>
      <c r="H70" s="97">
        <v>0</v>
      </c>
      <c r="I70" s="114"/>
      <c r="J70" s="97">
        <v>0</v>
      </c>
      <c r="K70" s="97">
        <f t="shared" si="5"/>
        <v>0</v>
      </c>
      <c r="L70" s="97"/>
      <c r="M70" s="211"/>
      <c r="N70" s="216"/>
      <c r="P70" s="233">
        <f t="shared" si="6"/>
        <v>0</v>
      </c>
      <c r="Q70" s="233">
        <f t="shared" si="7"/>
        <v>0</v>
      </c>
      <c r="R70" s="233">
        <v>0</v>
      </c>
      <c r="S70" s="233">
        <v>0</v>
      </c>
      <c r="T70" s="246">
        <f t="shared" si="8"/>
        <v>0</v>
      </c>
      <c r="U70" s="233"/>
      <c r="V70" s="236"/>
    </row>
    <row r="71" spans="1:22" s="144" customFormat="1" x14ac:dyDescent="0.25">
      <c r="A71" s="113"/>
      <c r="B71" s="113"/>
      <c r="C71" s="113"/>
      <c r="D71" s="113"/>
      <c r="E71" s="368"/>
      <c r="F71" s="369"/>
      <c r="G71" s="257"/>
      <c r="H71" s="97">
        <v>0</v>
      </c>
      <c r="I71" s="114"/>
      <c r="J71" s="97">
        <v>0</v>
      </c>
      <c r="K71" s="97">
        <f t="shared" si="5"/>
        <v>0</v>
      </c>
      <c r="L71" s="97"/>
      <c r="M71" s="211"/>
      <c r="N71" s="216"/>
      <c r="P71" s="233">
        <f t="shared" si="6"/>
        <v>0</v>
      </c>
      <c r="Q71" s="233">
        <f t="shared" si="7"/>
        <v>0</v>
      </c>
      <c r="R71" s="233">
        <v>0</v>
      </c>
      <c r="S71" s="233">
        <v>0</v>
      </c>
      <c r="T71" s="246">
        <f t="shared" si="8"/>
        <v>0</v>
      </c>
      <c r="U71" s="233"/>
      <c r="V71" s="236"/>
    </row>
    <row r="72" spans="1:22" s="144" customFormat="1" x14ac:dyDescent="0.25">
      <c r="A72" s="113"/>
      <c r="B72" s="113"/>
      <c r="C72" s="113"/>
      <c r="D72" s="113"/>
      <c r="E72" s="368"/>
      <c r="F72" s="369"/>
      <c r="G72" s="257"/>
      <c r="H72" s="97">
        <v>0</v>
      </c>
      <c r="I72" s="114"/>
      <c r="J72" s="97">
        <v>0</v>
      </c>
      <c r="K72" s="97">
        <f t="shared" si="5"/>
        <v>0</v>
      </c>
      <c r="L72" s="97"/>
      <c r="M72" s="211"/>
      <c r="N72" s="216"/>
      <c r="P72" s="233">
        <f t="shared" si="6"/>
        <v>0</v>
      </c>
      <c r="Q72" s="233">
        <f t="shared" si="7"/>
        <v>0</v>
      </c>
      <c r="R72" s="233">
        <v>0</v>
      </c>
      <c r="S72" s="233">
        <v>0</v>
      </c>
      <c r="T72" s="246">
        <f t="shared" si="8"/>
        <v>0</v>
      </c>
      <c r="U72" s="233"/>
      <c r="V72" s="236"/>
    </row>
    <row r="73" spans="1:22" s="144" customFormat="1" x14ac:dyDescent="0.25">
      <c r="A73" s="113"/>
      <c r="B73" s="113"/>
      <c r="C73" s="113"/>
      <c r="D73" s="113"/>
      <c r="E73" s="368"/>
      <c r="F73" s="369"/>
      <c r="G73" s="257"/>
      <c r="H73" s="97">
        <v>0</v>
      </c>
      <c r="I73" s="114"/>
      <c r="J73" s="97">
        <v>0</v>
      </c>
      <c r="K73" s="97">
        <f t="shared" si="5"/>
        <v>0</v>
      </c>
      <c r="L73" s="97"/>
      <c r="M73" s="211"/>
      <c r="N73" s="216"/>
      <c r="O73" s="148"/>
      <c r="P73" s="233">
        <f t="shared" si="6"/>
        <v>0</v>
      </c>
      <c r="Q73" s="233">
        <f t="shared" si="7"/>
        <v>0</v>
      </c>
      <c r="R73" s="233">
        <v>0</v>
      </c>
      <c r="S73" s="233">
        <v>0</v>
      </c>
      <c r="T73" s="246">
        <f t="shared" si="8"/>
        <v>0</v>
      </c>
      <c r="U73" s="233"/>
      <c r="V73" s="236"/>
    </row>
    <row r="74" spans="1:22" s="144" customFormat="1" x14ac:dyDescent="0.25">
      <c r="A74" s="113"/>
      <c r="B74" s="113"/>
      <c r="C74" s="113"/>
      <c r="D74" s="113"/>
      <c r="E74" s="368"/>
      <c r="F74" s="369"/>
      <c r="G74" s="257"/>
      <c r="H74" s="97">
        <v>0</v>
      </c>
      <c r="I74" s="114"/>
      <c r="J74" s="97">
        <v>0</v>
      </c>
      <c r="K74" s="97">
        <f t="shared" si="5"/>
        <v>0</v>
      </c>
      <c r="L74" s="97"/>
      <c r="M74" s="211"/>
      <c r="N74" s="216"/>
      <c r="O74" s="148"/>
      <c r="P74" s="233">
        <f t="shared" si="6"/>
        <v>0</v>
      </c>
      <c r="Q74" s="233">
        <f t="shared" si="7"/>
        <v>0</v>
      </c>
      <c r="R74" s="233">
        <v>0</v>
      </c>
      <c r="S74" s="233">
        <v>0</v>
      </c>
      <c r="T74" s="246">
        <f t="shared" si="8"/>
        <v>0</v>
      </c>
      <c r="U74" s="233"/>
      <c r="V74" s="236"/>
    </row>
    <row r="75" spans="1:22" s="144" customFormat="1" x14ac:dyDescent="0.25">
      <c r="A75" s="113"/>
      <c r="B75" s="113"/>
      <c r="C75" s="113"/>
      <c r="D75" s="113"/>
      <c r="E75" s="368"/>
      <c r="F75" s="369"/>
      <c r="G75" s="257"/>
      <c r="H75" s="97">
        <v>0</v>
      </c>
      <c r="I75" s="114"/>
      <c r="J75" s="97">
        <v>0</v>
      </c>
      <c r="K75" s="97">
        <f t="shared" si="5"/>
        <v>0</v>
      </c>
      <c r="L75" s="97"/>
      <c r="M75" s="211"/>
      <c r="N75" s="216"/>
      <c r="P75" s="233">
        <f t="shared" si="6"/>
        <v>0</v>
      </c>
      <c r="Q75" s="233">
        <f t="shared" si="7"/>
        <v>0</v>
      </c>
      <c r="R75" s="233">
        <v>0</v>
      </c>
      <c r="S75" s="233">
        <v>0</v>
      </c>
      <c r="T75" s="246">
        <f t="shared" si="8"/>
        <v>0</v>
      </c>
      <c r="U75" s="233"/>
      <c r="V75" s="236"/>
    </row>
    <row r="76" spans="1:22" s="144" customFormat="1" x14ac:dyDescent="0.25">
      <c r="A76" s="113"/>
      <c r="B76" s="113"/>
      <c r="C76" s="113"/>
      <c r="D76" s="113"/>
      <c r="E76" s="368"/>
      <c r="F76" s="369"/>
      <c r="G76" s="257"/>
      <c r="H76" s="97">
        <v>0</v>
      </c>
      <c r="I76" s="114"/>
      <c r="J76" s="97">
        <v>0</v>
      </c>
      <c r="K76" s="97">
        <f t="shared" si="5"/>
        <v>0</v>
      </c>
      <c r="L76" s="97"/>
      <c r="M76" s="211"/>
      <c r="N76" s="216"/>
      <c r="P76" s="233">
        <f t="shared" si="6"/>
        <v>0</v>
      </c>
      <c r="Q76" s="233">
        <f t="shared" si="7"/>
        <v>0</v>
      </c>
      <c r="R76" s="233">
        <v>0</v>
      </c>
      <c r="S76" s="233">
        <v>0</v>
      </c>
      <c r="T76" s="246">
        <f t="shared" si="8"/>
        <v>0</v>
      </c>
      <c r="U76" s="233"/>
      <c r="V76" s="236"/>
    </row>
    <row r="77" spans="1:22" s="144" customFormat="1" x14ac:dyDescent="0.25">
      <c r="A77" s="113"/>
      <c r="B77" s="113"/>
      <c r="C77" s="113"/>
      <c r="D77" s="113"/>
      <c r="E77" s="368"/>
      <c r="F77" s="369"/>
      <c r="G77" s="257"/>
      <c r="H77" s="97">
        <v>0</v>
      </c>
      <c r="I77" s="114"/>
      <c r="J77" s="97">
        <v>0</v>
      </c>
      <c r="K77" s="97">
        <f t="shared" si="5"/>
        <v>0</v>
      </c>
      <c r="L77" s="97"/>
      <c r="M77" s="211"/>
      <c r="N77" s="216"/>
      <c r="P77" s="233">
        <f t="shared" si="6"/>
        <v>0</v>
      </c>
      <c r="Q77" s="233">
        <f t="shared" si="7"/>
        <v>0</v>
      </c>
      <c r="R77" s="233">
        <v>0</v>
      </c>
      <c r="S77" s="233">
        <v>0</v>
      </c>
      <c r="T77" s="246">
        <f t="shared" si="8"/>
        <v>0</v>
      </c>
      <c r="U77" s="233"/>
      <c r="V77" s="236"/>
    </row>
    <row r="78" spans="1:22" s="144" customFormat="1" x14ac:dyDescent="0.25">
      <c r="A78" s="113"/>
      <c r="B78" s="113"/>
      <c r="C78" s="113"/>
      <c r="D78" s="113"/>
      <c r="E78" s="368"/>
      <c r="F78" s="369"/>
      <c r="G78" s="257"/>
      <c r="H78" s="97">
        <v>0</v>
      </c>
      <c r="I78" s="114"/>
      <c r="J78" s="97">
        <v>0</v>
      </c>
      <c r="K78" s="97">
        <f t="shared" si="5"/>
        <v>0</v>
      </c>
      <c r="L78" s="97"/>
      <c r="M78" s="211"/>
      <c r="N78" s="216"/>
      <c r="P78" s="233">
        <f t="shared" si="6"/>
        <v>0</v>
      </c>
      <c r="Q78" s="233">
        <f t="shared" si="7"/>
        <v>0</v>
      </c>
      <c r="R78" s="233">
        <v>0</v>
      </c>
      <c r="S78" s="233">
        <v>0</v>
      </c>
      <c r="T78" s="246">
        <f t="shared" si="8"/>
        <v>0</v>
      </c>
      <c r="U78" s="233"/>
      <c r="V78" s="236"/>
    </row>
    <row r="79" spans="1:22" s="144" customFormat="1" x14ac:dyDescent="0.25">
      <c r="A79" s="113"/>
      <c r="B79" s="113"/>
      <c r="C79" s="113"/>
      <c r="D79" s="113"/>
      <c r="E79" s="368"/>
      <c r="F79" s="369"/>
      <c r="G79" s="257"/>
      <c r="H79" s="97">
        <v>0</v>
      </c>
      <c r="I79" s="114"/>
      <c r="J79" s="97">
        <v>0</v>
      </c>
      <c r="K79" s="97">
        <f t="shared" si="5"/>
        <v>0</v>
      </c>
      <c r="L79" s="97"/>
      <c r="M79" s="211"/>
      <c r="N79" s="216"/>
      <c r="P79" s="233">
        <f t="shared" si="6"/>
        <v>0</v>
      </c>
      <c r="Q79" s="233">
        <f t="shared" si="7"/>
        <v>0</v>
      </c>
      <c r="R79" s="233">
        <v>0</v>
      </c>
      <c r="S79" s="233">
        <v>0</v>
      </c>
      <c r="T79" s="246">
        <f t="shared" si="8"/>
        <v>0</v>
      </c>
      <c r="U79" s="36"/>
      <c r="V79" s="39"/>
    </row>
    <row r="80" spans="1:22" s="144" customFormat="1" ht="15" customHeight="1" x14ac:dyDescent="0.25">
      <c r="A80" s="94"/>
      <c r="B80" s="94"/>
      <c r="C80" s="94"/>
      <c r="D80" s="94"/>
      <c r="E80" s="368"/>
      <c r="F80" s="369"/>
      <c r="G80" s="258"/>
      <c r="H80" s="97">
        <v>0</v>
      </c>
      <c r="I80" s="96"/>
      <c r="J80" s="97">
        <v>0</v>
      </c>
      <c r="K80" s="95">
        <f t="shared" si="5"/>
        <v>0</v>
      </c>
      <c r="L80" s="95"/>
      <c r="M80" s="211"/>
      <c r="N80" s="216"/>
      <c r="P80" s="233">
        <f t="shared" si="6"/>
        <v>0</v>
      </c>
      <c r="Q80" s="233">
        <f t="shared" si="7"/>
        <v>0</v>
      </c>
      <c r="R80" s="233">
        <v>0</v>
      </c>
      <c r="S80" s="233">
        <v>0</v>
      </c>
      <c r="T80" s="246">
        <f t="shared" si="8"/>
        <v>0</v>
      </c>
      <c r="U80" s="36"/>
      <c r="V80" s="39"/>
    </row>
    <row r="81" spans="1:22" s="144" customFormat="1" ht="15" hidden="1" customHeight="1" x14ac:dyDescent="0.25">
      <c r="A81" s="94"/>
      <c r="B81" s="94"/>
      <c r="C81" s="94"/>
      <c r="D81" s="94"/>
      <c r="E81" s="368"/>
      <c r="F81" s="369"/>
      <c r="G81" s="258"/>
      <c r="H81" s="97">
        <v>0</v>
      </c>
      <c r="I81" s="96"/>
      <c r="J81" s="97">
        <v>0</v>
      </c>
      <c r="K81" s="95">
        <f t="shared" si="5"/>
        <v>0</v>
      </c>
      <c r="L81" s="95"/>
      <c r="M81" s="211"/>
      <c r="N81" s="216"/>
      <c r="P81" s="233">
        <f t="shared" si="6"/>
        <v>0</v>
      </c>
      <c r="Q81" s="233">
        <f t="shared" si="7"/>
        <v>0</v>
      </c>
      <c r="R81" s="233">
        <v>0</v>
      </c>
      <c r="S81" s="233">
        <v>0</v>
      </c>
      <c r="T81" s="246">
        <f t="shared" si="8"/>
        <v>0</v>
      </c>
      <c r="U81" s="36"/>
      <c r="V81" s="39"/>
    </row>
    <row r="82" spans="1:22" s="144" customFormat="1" ht="15" hidden="1" customHeight="1" x14ac:dyDescent="0.25">
      <c r="A82" s="94"/>
      <c r="B82" s="94"/>
      <c r="C82" s="94"/>
      <c r="D82" s="94"/>
      <c r="E82" s="368"/>
      <c r="F82" s="369"/>
      <c r="G82" s="258"/>
      <c r="H82" s="97">
        <v>0</v>
      </c>
      <c r="I82" s="96"/>
      <c r="J82" s="97">
        <v>0</v>
      </c>
      <c r="K82" s="95">
        <f t="shared" si="5"/>
        <v>0</v>
      </c>
      <c r="L82" s="95"/>
      <c r="M82" s="211"/>
      <c r="N82" s="216"/>
      <c r="P82" s="233">
        <f t="shared" si="6"/>
        <v>0</v>
      </c>
      <c r="Q82" s="233">
        <v>0</v>
      </c>
      <c r="R82" s="233">
        <v>0</v>
      </c>
      <c r="S82" s="233">
        <v>0</v>
      </c>
      <c r="T82" s="246">
        <f t="shared" si="8"/>
        <v>0</v>
      </c>
      <c r="U82" s="36"/>
      <c r="V82" s="39"/>
    </row>
    <row r="83" spans="1:22" s="144" customFormat="1" ht="15" hidden="1" customHeight="1" x14ac:dyDescent="0.25">
      <c r="A83" s="94"/>
      <c r="B83" s="94"/>
      <c r="C83" s="94"/>
      <c r="D83" s="94"/>
      <c r="E83" s="368"/>
      <c r="F83" s="369"/>
      <c r="G83" s="258"/>
      <c r="H83" s="97">
        <v>0</v>
      </c>
      <c r="I83" s="96"/>
      <c r="J83" s="97">
        <v>0</v>
      </c>
      <c r="K83" s="95">
        <f t="shared" si="5"/>
        <v>0</v>
      </c>
      <c r="L83" s="95"/>
      <c r="M83" s="211"/>
      <c r="N83" s="216"/>
      <c r="P83" s="233">
        <v>0</v>
      </c>
      <c r="Q83" s="233">
        <v>0</v>
      </c>
      <c r="R83" s="233">
        <v>0</v>
      </c>
      <c r="S83" s="233">
        <v>0</v>
      </c>
      <c r="T83" s="234">
        <f t="shared" si="8"/>
        <v>0</v>
      </c>
      <c r="U83" s="36"/>
      <c r="V83" s="39"/>
    </row>
    <row r="84" spans="1:22" s="144" customFormat="1" ht="15" hidden="1" customHeight="1" x14ac:dyDescent="0.25">
      <c r="A84" s="94"/>
      <c r="B84" s="94"/>
      <c r="C84" s="94"/>
      <c r="D84" s="94"/>
      <c r="E84" s="368"/>
      <c r="F84" s="369"/>
      <c r="G84" s="258"/>
      <c r="H84" s="97">
        <v>0</v>
      </c>
      <c r="I84" s="96"/>
      <c r="J84" s="97">
        <v>0</v>
      </c>
      <c r="K84" s="95">
        <f t="shared" si="5"/>
        <v>0</v>
      </c>
      <c r="L84" s="95"/>
      <c r="M84" s="211"/>
      <c r="N84" s="216"/>
      <c r="P84" s="233">
        <v>0</v>
      </c>
      <c r="Q84" s="233">
        <v>0</v>
      </c>
      <c r="R84" s="233">
        <v>0</v>
      </c>
      <c r="S84" s="233">
        <v>0</v>
      </c>
      <c r="T84" s="234">
        <f t="shared" si="8"/>
        <v>0</v>
      </c>
      <c r="U84" s="36"/>
      <c r="V84" s="39"/>
    </row>
    <row r="85" spans="1:22" s="144" customFormat="1" ht="15" hidden="1" customHeight="1" x14ac:dyDescent="0.25">
      <c r="A85" s="94"/>
      <c r="B85" s="94"/>
      <c r="C85" s="94"/>
      <c r="D85" s="94"/>
      <c r="E85" s="368"/>
      <c r="F85" s="369"/>
      <c r="G85" s="258"/>
      <c r="H85" s="97">
        <v>0</v>
      </c>
      <c r="I85" s="96"/>
      <c r="J85" s="97">
        <v>0</v>
      </c>
      <c r="K85" s="95">
        <f t="shared" si="5"/>
        <v>0</v>
      </c>
      <c r="L85" s="95"/>
      <c r="M85" s="211"/>
      <c r="N85" s="216"/>
      <c r="P85" s="233">
        <v>0</v>
      </c>
      <c r="Q85" s="233">
        <v>0</v>
      </c>
      <c r="R85" s="233">
        <v>0</v>
      </c>
      <c r="S85" s="233">
        <v>0</v>
      </c>
      <c r="T85" s="234">
        <f t="shared" si="8"/>
        <v>0</v>
      </c>
      <c r="U85" s="36"/>
      <c r="V85" s="39"/>
    </row>
    <row r="86" spans="1:22" s="144" customFormat="1" ht="15" hidden="1" customHeight="1" x14ac:dyDescent="0.25">
      <c r="A86" s="94"/>
      <c r="B86" s="94"/>
      <c r="C86" s="94"/>
      <c r="D86" s="94"/>
      <c r="E86" s="368"/>
      <c r="F86" s="369"/>
      <c r="G86" s="258"/>
      <c r="H86" s="97">
        <v>0</v>
      </c>
      <c r="I86" s="96"/>
      <c r="J86" s="97">
        <v>0</v>
      </c>
      <c r="K86" s="95">
        <f t="shared" si="5"/>
        <v>0</v>
      </c>
      <c r="L86" s="95"/>
      <c r="M86" s="211"/>
      <c r="N86" s="216"/>
      <c r="P86" s="233">
        <v>0</v>
      </c>
      <c r="Q86" s="233">
        <v>0</v>
      </c>
      <c r="R86" s="233">
        <v>0</v>
      </c>
      <c r="S86" s="233">
        <v>0</v>
      </c>
      <c r="T86" s="234">
        <f t="shared" si="8"/>
        <v>0</v>
      </c>
      <c r="U86" s="36"/>
      <c r="V86" s="39"/>
    </row>
    <row r="87" spans="1:22" s="144" customFormat="1" ht="15" hidden="1" customHeight="1" x14ac:dyDescent="0.25">
      <c r="A87" s="94"/>
      <c r="B87" s="94"/>
      <c r="C87" s="94"/>
      <c r="D87" s="94"/>
      <c r="E87" s="368"/>
      <c r="F87" s="369"/>
      <c r="G87" s="258"/>
      <c r="H87" s="97">
        <v>0</v>
      </c>
      <c r="I87" s="96"/>
      <c r="J87" s="97">
        <v>0</v>
      </c>
      <c r="K87" s="95">
        <f t="shared" si="5"/>
        <v>0</v>
      </c>
      <c r="L87" s="95"/>
      <c r="M87" s="211"/>
      <c r="N87" s="216"/>
      <c r="P87" s="233">
        <v>0</v>
      </c>
      <c r="Q87" s="233">
        <v>0</v>
      </c>
      <c r="R87" s="233">
        <v>0</v>
      </c>
      <c r="S87" s="233">
        <v>0</v>
      </c>
      <c r="T87" s="234">
        <f t="shared" si="8"/>
        <v>0</v>
      </c>
      <c r="U87" s="36"/>
      <c r="V87" s="39"/>
    </row>
    <row r="88" spans="1:22" s="144" customFormat="1" ht="15" hidden="1" customHeight="1" x14ac:dyDescent="0.25">
      <c r="A88" s="94"/>
      <c r="B88" s="94"/>
      <c r="C88" s="94"/>
      <c r="D88" s="94"/>
      <c r="E88" s="368"/>
      <c r="F88" s="369"/>
      <c r="G88" s="258"/>
      <c r="H88" s="97">
        <v>0</v>
      </c>
      <c r="I88" s="96"/>
      <c r="J88" s="97">
        <v>0</v>
      </c>
      <c r="K88" s="95">
        <f t="shared" si="5"/>
        <v>0</v>
      </c>
      <c r="L88" s="95"/>
      <c r="M88" s="211"/>
      <c r="N88" s="216"/>
      <c r="P88" s="233">
        <v>0</v>
      </c>
      <c r="Q88" s="233">
        <v>0</v>
      </c>
      <c r="R88" s="233">
        <v>0</v>
      </c>
      <c r="S88" s="233">
        <v>0</v>
      </c>
      <c r="T88" s="234">
        <f t="shared" si="8"/>
        <v>0</v>
      </c>
      <c r="U88" s="36"/>
      <c r="V88" s="39"/>
    </row>
    <row r="89" spans="1:22" s="144" customFormat="1" ht="15" hidden="1" customHeight="1" x14ac:dyDescent="0.25">
      <c r="A89" s="94"/>
      <c r="B89" s="94"/>
      <c r="C89" s="94"/>
      <c r="D89" s="94"/>
      <c r="E89" s="368"/>
      <c r="F89" s="369"/>
      <c r="G89" s="258"/>
      <c r="H89" s="97">
        <v>0</v>
      </c>
      <c r="I89" s="96"/>
      <c r="J89" s="97">
        <v>0</v>
      </c>
      <c r="K89" s="95">
        <f t="shared" si="5"/>
        <v>0</v>
      </c>
      <c r="L89" s="95"/>
      <c r="M89" s="211"/>
      <c r="N89" s="216"/>
      <c r="P89" s="233">
        <v>0</v>
      </c>
      <c r="Q89" s="233">
        <v>0</v>
      </c>
      <c r="R89" s="233">
        <v>0</v>
      </c>
      <c r="S89" s="233">
        <v>0</v>
      </c>
      <c r="T89" s="234">
        <f t="shared" si="8"/>
        <v>0</v>
      </c>
      <c r="U89" s="36"/>
      <c r="V89" s="39"/>
    </row>
    <row r="90" spans="1:22" s="144" customFormat="1" ht="15" hidden="1" customHeight="1" x14ac:dyDescent="0.25">
      <c r="A90" s="94"/>
      <c r="B90" s="94"/>
      <c r="C90" s="94"/>
      <c r="D90" s="94"/>
      <c r="E90" s="368"/>
      <c r="F90" s="369"/>
      <c r="G90" s="258"/>
      <c r="H90" s="97">
        <v>0</v>
      </c>
      <c r="I90" s="96"/>
      <c r="J90" s="97">
        <v>0</v>
      </c>
      <c r="K90" s="95">
        <f t="shared" si="5"/>
        <v>0</v>
      </c>
      <c r="L90" s="95"/>
      <c r="M90" s="211"/>
      <c r="N90" s="216"/>
      <c r="P90" s="233">
        <v>0</v>
      </c>
      <c r="Q90" s="233">
        <v>0</v>
      </c>
      <c r="R90" s="233">
        <v>0</v>
      </c>
      <c r="S90" s="233">
        <v>0</v>
      </c>
      <c r="T90" s="234">
        <f t="shared" si="8"/>
        <v>0</v>
      </c>
      <c r="U90" s="36"/>
      <c r="V90" s="39"/>
    </row>
    <row r="91" spans="1:22" s="144" customFormat="1" ht="15" hidden="1" customHeight="1" x14ac:dyDescent="0.25">
      <c r="A91" s="94"/>
      <c r="B91" s="94"/>
      <c r="C91" s="94"/>
      <c r="D91" s="94"/>
      <c r="E91" s="368"/>
      <c r="F91" s="369"/>
      <c r="G91" s="258"/>
      <c r="H91" s="97">
        <v>0</v>
      </c>
      <c r="I91" s="96"/>
      <c r="J91" s="97">
        <v>0</v>
      </c>
      <c r="K91" s="95">
        <f t="shared" si="5"/>
        <v>0</v>
      </c>
      <c r="L91" s="95"/>
      <c r="M91" s="211"/>
      <c r="N91" s="216"/>
      <c r="P91" s="233">
        <v>0</v>
      </c>
      <c r="Q91" s="233">
        <v>0</v>
      </c>
      <c r="R91" s="233">
        <v>0</v>
      </c>
      <c r="S91" s="233">
        <v>0</v>
      </c>
      <c r="T91" s="234">
        <f t="shared" si="8"/>
        <v>0</v>
      </c>
      <c r="U91" s="36"/>
      <c r="V91" s="39"/>
    </row>
    <row r="92" spans="1:22" s="144" customFormat="1" ht="15" hidden="1" customHeight="1" x14ac:dyDescent="0.25">
      <c r="A92" s="94"/>
      <c r="B92" s="94"/>
      <c r="C92" s="94"/>
      <c r="D92" s="94"/>
      <c r="E92" s="368"/>
      <c r="F92" s="369"/>
      <c r="G92" s="258"/>
      <c r="H92" s="97">
        <v>0</v>
      </c>
      <c r="I92" s="96"/>
      <c r="J92" s="97">
        <v>0</v>
      </c>
      <c r="K92" s="95">
        <f t="shared" si="5"/>
        <v>0</v>
      </c>
      <c r="L92" s="95"/>
      <c r="M92" s="211"/>
      <c r="N92" s="216"/>
      <c r="P92" s="233">
        <v>0</v>
      </c>
      <c r="Q92" s="233">
        <v>0</v>
      </c>
      <c r="R92" s="233">
        <v>0</v>
      </c>
      <c r="S92" s="233">
        <v>0</v>
      </c>
      <c r="T92" s="234">
        <f t="shared" si="8"/>
        <v>0</v>
      </c>
      <c r="U92" s="36"/>
      <c r="V92" s="39"/>
    </row>
    <row r="93" spans="1:22" s="144" customFormat="1" ht="15" hidden="1" customHeight="1" x14ac:dyDescent="0.25">
      <c r="A93" s="94"/>
      <c r="B93" s="94"/>
      <c r="C93" s="94"/>
      <c r="D93" s="94"/>
      <c r="E93" s="368"/>
      <c r="F93" s="369"/>
      <c r="G93" s="258"/>
      <c r="H93" s="97">
        <v>0</v>
      </c>
      <c r="I93" s="96"/>
      <c r="J93" s="97">
        <v>0</v>
      </c>
      <c r="K93" s="95">
        <f t="shared" si="5"/>
        <v>0</v>
      </c>
      <c r="L93" s="95"/>
      <c r="M93" s="211"/>
      <c r="N93" s="216"/>
      <c r="P93" s="233">
        <v>0</v>
      </c>
      <c r="Q93" s="233">
        <v>0</v>
      </c>
      <c r="R93" s="233">
        <v>0</v>
      </c>
      <c r="S93" s="233">
        <v>0</v>
      </c>
      <c r="T93" s="234">
        <f t="shared" si="8"/>
        <v>0</v>
      </c>
      <c r="U93" s="36"/>
      <c r="V93" s="39"/>
    </row>
    <row r="94" spans="1:22" s="144" customFormat="1" ht="15" hidden="1" customHeight="1" x14ac:dyDescent="0.25">
      <c r="A94" s="94"/>
      <c r="B94" s="94"/>
      <c r="C94" s="94"/>
      <c r="D94" s="94"/>
      <c r="E94" s="368"/>
      <c r="F94" s="369"/>
      <c r="G94" s="258"/>
      <c r="H94" s="97">
        <v>0</v>
      </c>
      <c r="I94" s="96"/>
      <c r="J94" s="97">
        <v>0</v>
      </c>
      <c r="K94" s="95">
        <f t="shared" si="5"/>
        <v>0</v>
      </c>
      <c r="L94" s="95"/>
      <c r="M94" s="211"/>
      <c r="N94" s="216"/>
      <c r="P94" s="233">
        <v>0</v>
      </c>
      <c r="Q94" s="233">
        <v>0</v>
      </c>
      <c r="R94" s="233">
        <v>0</v>
      </c>
      <c r="S94" s="233">
        <v>0</v>
      </c>
      <c r="T94" s="234">
        <f t="shared" si="8"/>
        <v>0</v>
      </c>
      <c r="U94" s="36"/>
      <c r="V94" s="39"/>
    </row>
    <row r="95" spans="1:22" s="144" customFormat="1" ht="15" hidden="1" customHeight="1" x14ac:dyDescent="0.25">
      <c r="A95" s="94"/>
      <c r="B95" s="94"/>
      <c r="C95" s="94"/>
      <c r="D95" s="94"/>
      <c r="E95" s="368"/>
      <c r="F95" s="369"/>
      <c r="G95" s="258"/>
      <c r="H95" s="97">
        <v>0</v>
      </c>
      <c r="I95" s="96"/>
      <c r="J95" s="97">
        <v>0</v>
      </c>
      <c r="K95" s="95">
        <f t="shared" si="5"/>
        <v>0</v>
      </c>
      <c r="L95" s="95"/>
      <c r="M95" s="211"/>
      <c r="N95" s="216"/>
      <c r="P95" s="233">
        <v>0</v>
      </c>
      <c r="Q95" s="233">
        <v>0</v>
      </c>
      <c r="R95" s="233">
        <v>0</v>
      </c>
      <c r="S95" s="233">
        <v>0</v>
      </c>
      <c r="T95" s="234">
        <f t="shared" si="8"/>
        <v>0</v>
      </c>
      <c r="U95" s="36"/>
      <c r="V95" s="39"/>
    </row>
    <row r="96" spans="1:22" s="144" customFormat="1" ht="15" hidden="1" customHeight="1" x14ac:dyDescent="0.25">
      <c r="A96" s="94"/>
      <c r="B96" s="94"/>
      <c r="C96" s="94"/>
      <c r="D96" s="94"/>
      <c r="E96" s="368"/>
      <c r="F96" s="369"/>
      <c r="G96" s="258"/>
      <c r="H96" s="97">
        <v>0</v>
      </c>
      <c r="I96" s="96"/>
      <c r="J96" s="97">
        <v>0</v>
      </c>
      <c r="K96" s="95">
        <f t="shared" si="5"/>
        <v>0</v>
      </c>
      <c r="L96" s="95"/>
      <c r="M96" s="211"/>
      <c r="N96" s="216"/>
      <c r="P96" s="233">
        <v>0</v>
      </c>
      <c r="Q96" s="233">
        <v>0</v>
      </c>
      <c r="R96" s="233">
        <v>0</v>
      </c>
      <c r="S96" s="233">
        <v>0</v>
      </c>
      <c r="T96" s="234">
        <f t="shared" si="8"/>
        <v>0</v>
      </c>
      <c r="U96" s="36"/>
      <c r="V96" s="39"/>
    </row>
    <row r="97" spans="1:23" s="144" customFormat="1" ht="15" hidden="1" customHeight="1" x14ac:dyDescent="0.25">
      <c r="A97" s="94"/>
      <c r="B97" s="94"/>
      <c r="C97" s="94"/>
      <c r="D97" s="94"/>
      <c r="E97" s="368"/>
      <c r="F97" s="369"/>
      <c r="G97" s="258"/>
      <c r="H97" s="97">
        <v>0</v>
      </c>
      <c r="I97" s="96"/>
      <c r="J97" s="97">
        <v>0</v>
      </c>
      <c r="K97" s="95">
        <f t="shared" si="5"/>
        <v>0</v>
      </c>
      <c r="L97" s="95"/>
      <c r="M97" s="211"/>
      <c r="N97" s="216"/>
      <c r="P97" s="233">
        <v>0</v>
      </c>
      <c r="Q97" s="233">
        <v>0</v>
      </c>
      <c r="R97" s="233">
        <v>0</v>
      </c>
      <c r="S97" s="233">
        <v>0</v>
      </c>
      <c r="T97" s="234">
        <f t="shared" si="8"/>
        <v>0</v>
      </c>
      <c r="U97" s="36"/>
      <c r="V97" s="39"/>
    </row>
    <row r="98" spans="1:23" s="144" customFormat="1" ht="15" hidden="1" customHeight="1" x14ac:dyDescent="0.25">
      <c r="A98" s="94"/>
      <c r="B98" s="94"/>
      <c r="C98" s="94"/>
      <c r="D98" s="94"/>
      <c r="E98" s="368"/>
      <c r="F98" s="369"/>
      <c r="G98" s="258"/>
      <c r="H98" s="97">
        <v>0</v>
      </c>
      <c r="I98" s="96"/>
      <c r="J98" s="97">
        <v>0</v>
      </c>
      <c r="K98" s="95">
        <f t="shared" si="5"/>
        <v>0</v>
      </c>
      <c r="L98" s="95"/>
      <c r="M98" s="211"/>
      <c r="N98" s="216"/>
      <c r="P98" s="233">
        <v>0</v>
      </c>
      <c r="Q98" s="233">
        <v>0</v>
      </c>
      <c r="R98" s="233">
        <v>0</v>
      </c>
      <c r="S98" s="233">
        <v>0</v>
      </c>
      <c r="T98" s="234">
        <f t="shared" si="8"/>
        <v>0</v>
      </c>
      <c r="U98" s="36"/>
      <c r="V98" s="39"/>
    </row>
    <row r="99" spans="1:23" s="144" customFormat="1" ht="15" hidden="1" customHeight="1" x14ac:dyDescent="0.25">
      <c r="A99" s="94"/>
      <c r="B99" s="94"/>
      <c r="C99" s="94"/>
      <c r="D99" s="94"/>
      <c r="E99" s="368"/>
      <c r="F99" s="369"/>
      <c r="G99" s="258"/>
      <c r="H99" s="97">
        <v>0</v>
      </c>
      <c r="I99" s="96"/>
      <c r="J99" s="97">
        <v>0</v>
      </c>
      <c r="K99" s="95">
        <f t="shared" si="5"/>
        <v>0</v>
      </c>
      <c r="L99" s="95"/>
      <c r="M99" s="211"/>
      <c r="N99" s="216"/>
      <c r="P99" s="233">
        <v>0</v>
      </c>
      <c r="Q99" s="233">
        <v>0</v>
      </c>
      <c r="R99" s="233">
        <v>0</v>
      </c>
      <c r="S99" s="233">
        <v>0</v>
      </c>
      <c r="T99" s="234">
        <f t="shared" si="8"/>
        <v>0</v>
      </c>
      <c r="U99" s="36"/>
      <c r="V99" s="39"/>
    </row>
    <row r="100" spans="1:23" s="144" customFormat="1" ht="15" hidden="1" customHeight="1" x14ac:dyDescent="0.25">
      <c r="A100" s="94"/>
      <c r="B100" s="94"/>
      <c r="C100" s="94"/>
      <c r="D100" s="94"/>
      <c r="E100" s="368"/>
      <c r="F100" s="369"/>
      <c r="G100" s="258"/>
      <c r="H100" s="97">
        <v>0</v>
      </c>
      <c r="I100" s="96"/>
      <c r="J100" s="97">
        <v>0</v>
      </c>
      <c r="K100" s="95">
        <f t="shared" si="5"/>
        <v>0</v>
      </c>
      <c r="L100" s="95"/>
      <c r="M100" s="211"/>
      <c r="N100" s="216"/>
      <c r="P100" s="233">
        <v>0</v>
      </c>
      <c r="Q100" s="233">
        <v>0</v>
      </c>
      <c r="R100" s="233">
        <v>0</v>
      </c>
      <c r="S100" s="233">
        <v>0</v>
      </c>
      <c r="T100" s="234">
        <f t="shared" si="8"/>
        <v>0</v>
      </c>
      <c r="U100" s="36"/>
      <c r="V100" s="39"/>
    </row>
    <row r="101" spans="1:23" s="144" customFormat="1" ht="15" hidden="1" customHeight="1" x14ac:dyDescent="0.25">
      <c r="A101" s="94"/>
      <c r="B101" s="94"/>
      <c r="C101" s="94"/>
      <c r="D101" s="94"/>
      <c r="E101" s="368"/>
      <c r="F101" s="369"/>
      <c r="G101" s="258"/>
      <c r="H101" s="97">
        <v>0</v>
      </c>
      <c r="I101" s="96"/>
      <c r="J101" s="97">
        <v>0</v>
      </c>
      <c r="K101" s="95">
        <f t="shared" si="5"/>
        <v>0</v>
      </c>
      <c r="L101" s="95"/>
      <c r="M101" s="211"/>
      <c r="N101" s="216"/>
      <c r="P101" s="233">
        <v>0</v>
      </c>
      <c r="Q101" s="233">
        <v>0</v>
      </c>
      <c r="R101" s="233">
        <v>0</v>
      </c>
      <c r="S101" s="233">
        <v>0</v>
      </c>
      <c r="T101" s="234">
        <f t="shared" si="8"/>
        <v>0</v>
      </c>
      <c r="U101" s="36"/>
      <c r="V101" s="39"/>
    </row>
    <row r="102" spans="1:23" s="144" customFormat="1" ht="15" hidden="1" customHeight="1" x14ac:dyDescent="0.25">
      <c r="A102" s="94"/>
      <c r="B102" s="94"/>
      <c r="C102" s="94"/>
      <c r="D102" s="94"/>
      <c r="E102" s="368"/>
      <c r="F102" s="369"/>
      <c r="G102" s="258"/>
      <c r="H102" s="97">
        <v>0</v>
      </c>
      <c r="I102" s="96"/>
      <c r="J102" s="97">
        <v>0</v>
      </c>
      <c r="K102" s="95">
        <f t="shared" si="5"/>
        <v>0</v>
      </c>
      <c r="L102" s="95"/>
      <c r="M102" s="211"/>
      <c r="N102" s="216"/>
      <c r="P102" s="233">
        <v>0</v>
      </c>
      <c r="Q102" s="233">
        <v>0</v>
      </c>
      <c r="R102" s="233">
        <v>0</v>
      </c>
      <c r="S102" s="233">
        <v>0</v>
      </c>
      <c r="T102" s="234">
        <f t="shared" si="8"/>
        <v>0</v>
      </c>
      <c r="U102" s="36"/>
      <c r="V102" s="39"/>
    </row>
    <row r="103" spans="1:23" s="144" customFormat="1" ht="15" hidden="1" customHeight="1" x14ac:dyDescent="0.25">
      <c r="A103" s="94"/>
      <c r="B103" s="94"/>
      <c r="C103" s="94"/>
      <c r="D103" s="94"/>
      <c r="E103" s="368"/>
      <c r="F103" s="369"/>
      <c r="G103" s="258"/>
      <c r="H103" s="97">
        <v>0</v>
      </c>
      <c r="I103" s="96"/>
      <c r="J103" s="97">
        <v>0</v>
      </c>
      <c r="K103" s="95">
        <f t="shared" si="5"/>
        <v>0</v>
      </c>
      <c r="L103" s="95"/>
      <c r="M103" s="211"/>
      <c r="N103" s="216"/>
      <c r="P103" s="233">
        <v>0</v>
      </c>
      <c r="Q103" s="233">
        <v>0</v>
      </c>
      <c r="R103" s="233">
        <v>0</v>
      </c>
      <c r="S103" s="233">
        <v>0</v>
      </c>
      <c r="T103" s="234">
        <f t="shared" si="8"/>
        <v>0</v>
      </c>
      <c r="U103" s="36"/>
      <c r="V103" s="39"/>
    </row>
    <row r="104" spans="1:23" s="144" customFormat="1" ht="15" hidden="1" customHeight="1" x14ac:dyDescent="0.25">
      <c r="A104" s="94"/>
      <c r="B104" s="94"/>
      <c r="C104" s="94"/>
      <c r="D104" s="94"/>
      <c r="E104" s="368"/>
      <c r="F104" s="369"/>
      <c r="G104" s="258"/>
      <c r="H104" s="97">
        <v>0</v>
      </c>
      <c r="I104" s="96"/>
      <c r="J104" s="97">
        <v>0</v>
      </c>
      <c r="K104" s="95">
        <f t="shared" si="5"/>
        <v>0</v>
      </c>
      <c r="L104" s="95"/>
      <c r="M104" s="211"/>
      <c r="N104" s="216"/>
      <c r="P104" s="233">
        <v>0</v>
      </c>
      <c r="Q104" s="233">
        <v>0</v>
      </c>
      <c r="R104" s="233">
        <v>0</v>
      </c>
      <c r="S104" s="233">
        <v>0</v>
      </c>
      <c r="T104" s="234">
        <f t="shared" si="8"/>
        <v>0</v>
      </c>
      <c r="U104" s="36"/>
      <c r="V104" s="39"/>
    </row>
    <row r="105" spans="1:23" s="144" customFormat="1" ht="15" hidden="1" customHeight="1" x14ac:dyDescent="0.25">
      <c r="A105" s="94"/>
      <c r="B105" s="94"/>
      <c r="C105" s="94"/>
      <c r="D105" s="94"/>
      <c r="E105" s="368"/>
      <c r="F105" s="369"/>
      <c r="G105" s="258"/>
      <c r="H105" s="97">
        <v>0</v>
      </c>
      <c r="I105" s="96"/>
      <c r="J105" s="97">
        <v>0</v>
      </c>
      <c r="K105" s="95">
        <f t="shared" si="5"/>
        <v>0</v>
      </c>
      <c r="L105" s="95"/>
      <c r="M105" s="211"/>
      <c r="N105" s="216"/>
      <c r="P105" s="233">
        <v>0</v>
      </c>
      <c r="Q105" s="233">
        <v>0</v>
      </c>
      <c r="R105" s="233">
        <v>0</v>
      </c>
      <c r="S105" s="233">
        <v>0</v>
      </c>
      <c r="T105" s="234">
        <f t="shared" si="8"/>
        <v>0</v>
      </c>
      <c r="U105" s="36"/>
      <c r="V105" s="39"/>
    </row>
    <row r="106" spans="1:23" s="144" customFormat="1" ht="15" hidden="1" customHeight="1" x14ac:dyDescent="0.25">
      <c r="A106" s="94"/>
      <c r="B106" s="94"/>
      <c r="C106" s="94"/>
      <c r="D106" s="94"/>
      <c r="E106" s="368"/>
      <c r="F106" s="369"/>
      <c r="G106" s="258"/>
      <c r="H106" s="97">
        <v>0</v>
      </c>
      <c r="I106" s="96"/>
      <c r="J106" s="97">
        <v>0</v>
      </c>
      <c r="K106" s="95">
        <f t="shared" si="5"/>
        <v>0</v>
      </c>
      <c r="L106" s="95"/>
      <c r="M106" s="211"/>
      <c r="N106" s="216"/>
      <c r="P106" s="233">
        <v>0</v>
      </c>
      <c r="Q106" s="233">
        <v>0</v>
      </c>
      <c r="R106" s="233">
        <v>0</v>
      </c>
      <c r="S106" s="233">
        <v>0</v>
      </c>
      <c r="T106" s="234">
        <f t="shared" si="8"/>
        <v>0</v>
      </c>
      <c r="U106" s="36"/>
      <c r="V106" s="39"/>
    </row>
    <row r="107" spans="1:23" s="144" customFormat="1" ht="15" hidden="1" customHeight="1" x14ac:dyDescent="0.25">
      <c r="A107" s="94"/>
      <c r="B107" s="94"/>
      <c r="C107" s="94"/>
      <c r="D107" s="94"/>
      <c r="E107" s="368"/>
      <c r="F107" s="369"/>
      <c r="G107" s="258"/>
      <c r="H107" s="97">
        <v>0</v>
      </c>
      <c r="I107" s="96"/>
      <c r="J107" s="97">
        <v>0</v>
      </c>
      <c r="K107" s="95">
        <f t="shared" si="5"/>
        <v>0</v>
      </c>
      <c r="L107" s="95"/>
      <c r="M107" s="211"/>
      <c r="N107" s="216"/>
      <c r="P107" s="233">
        <v>0</v>
      </c>
      <c r="Q107" s="233">
        <v>0</v>
      </c>
      <c r="R107" s="233">
        <v>0</v>
      </c>
      <c r="S107" s="233">
        <v>0</v>
      </c>
      <c r="T107" s="234">
        <f t="shared" si="8"/>
        <v>0</v>
      </c>
      <c r="U107" s="36"/>
      <c r="V107" s="39"/>
    </row>
    <row r="108" spans="1:23" s="144" customFormat="1" ht="15" hidden="1" customHeight="1" x14ac:dyDescent="0.25">
      <c r="A108" s="94"/>
      <c r="B108" s="94"/>
      <c r="C108" s="94"/>
      <c r="D108" s="94"/>
      <c r="E108" s="368"/>
      <c r="F108" s="369"/>
      <c r="G108" s="258"/>
      <c r="H108" s="97">
        <v>0</v>
      </c>
      <c r="I108" s="96"/>
      <c r="J108" s="97">
        <v>0</v>
      </c>
      <c r="K108" s="95">
        <f t="shared" si="5"/>
        <v>0</v>
      </c>
      <c r="L108" s="95"/>
      <c r="M108" s="211"/>
      <c r="N108" s="216"/>
      <c r="P108" s="233">
        <v>0</v>
      </c>
      <c r="Q108" s="233">
        <v>0</v>
      </c>
      <c r="R108" s="233">
        <v>0</v>
      </c>
      <c r="S108" s="233">
        <v>0</v>
      </c>
      <c r="T108" s="234">
        <f t="shared" si="8"/>
        <v>0</v>
      </c>
      <c r="U108" s="36"/>
      <c r="V108" s="39"/>
      <c r="W108" s="100"/>
    </row>
    <row r="109" spans="1:23" s="100" customFormat="1" ht="13.15" customHeight="1" x14ac:dyDescent="0.25">
      <c r="A109" s="98" t="s">
        <v>77</v>
      </c>
      <c r="B109" s="99"/>
      <c r="C109" s="99"/>
      <c r="D109" s="99"/>
      <c r="E109" s="99"/>
      <c r="F109" s="99"/>
      <c r="G109" s="259"/>
      <c r="H109" s="99"/>
      <c r="M109" s="212"/>
      <c r="N109" s="217"/>
      <c r="O109" s="101"/>
      <c r="P109" s="243"/>
      <c r="Q109" s="144"/>
      <c r="R109" s="144"/>
      <c r="S109" s="89"/>
      <c r="T109" s="144"/>
    </row>
    <row r="110" spans="1:23" s="100" customFormat="1" ht="15" customHeight="1" x14ac:dyDescent="0.25">
      <c r="A110" s="99"/>
      <c r="B110" s="99"/>
      <c r="C110" s="99"/>
      <c r="D110" s="99"/>
      <c r="E110" s="99"/>
      <c r="F110" s="99"/>
      <c r="G110" s="102" t="s">
        <v>78</v>
      </c>
      <c r="H110" s="256">
        <f>SUM(H61:H108)</f>
        <v>0</v>
      </c>
      <c r="I110" s="103"/>
      <c r="J110" s="104" t="s">
        <v>79</v>
      </c>
      <c r="K110" s="255">
        <f>SUM(K61:K108)</f>
        <v>0</v>
      </c>
      <c r="L110" s="427"/>
      <c r="M110" s="213"/>
      <c r="N110" s="218"/>
      <c r="O110" s="105"/>
      <c r="P110" s="244">
        <f>SUM(P61:P108)</f>
        <v>0</v>
      </c>
      <c r="Q110" s="244">
        <f t="shared" ref="Q110:T110" si="9">SUM(Q61:Q108)</f>
        <v>0</v>
      </c>
      <c r="R110" s="244">
        <f t="shared" si="9"/>
        <v>0</v>
      </c>
      <c r="S110" s="244">
        <f t="shared" si="9"/>
        <v>0</v>
      </c>
      <c r="T110" s="244">
        <f t="shared" si="9"/>
        <v>0</v>
      </c>
    </row>
    <row r="111" spans="1:23" s="100" customFormat="1" ht="20.100000000000001" customHeight="1" x14ac:dyDescent="0.25">
      <c r="A111" s="99"/>
      <c r="B111" s="99"/>
      <c r="C111" s="99"/>
      <c r="D111" s="99"/>
      <c r="E111" s="99"/>
      <c r="F111" s="99"/>
      <c r="G111" s="99"/>
      <c r="H111" s="99"/>
      <c r="L111" s="212"/>
      <c r="M111" s="212"/>
      <c r="N111" s="217"/>
      <c r="O111" s="106"/>
      <c r="P111" s="144"/>
      <c r="Q111" s="144"/>
      <c r="R111" s="144"/>
      <c r="S111" s="89"/>
      <c r="T111" s="144"/>
    </row>
    <row r="112" spans="1:23" s="100" customFormat="1" ht="15" customHeight="1" x14ac:dyDescent="0.25">
      <c r="A112" s="99"/>
      <c r="B112" s="99"/>
      <c r="C112" s="99"/>
      <c r="D112" s="99"/>
      <c r="E112" s="99"/>
      <c r="F112" s="99"/>
      <c r="G112" s="99"/>
      <c r="H112" s="99"/>
      <c r="I112" s="107"/>
      <c r="J112" s="104" t="s">
        <v>80</v>
      </c>
      <c r="K112" s="255">
        <f>H110+K110</f>
        <v>0</v>
      </c>
      <c r="L112" s="427"/>
      <c r="M112" s="212"/>
      <c r="N112" s="217"/>
      <c r="P112" s="144"/>
      <c r="Q112" s="144"/>
      <c r="R112" s="144"/>
      <c r="S112" s="89"/>
      <c r="T112" s="144"/>
      <c r="U112" s="144"/>
      <c r="V112" s="144"/>
      <c r="W112" s="144"/>
    </row>
    <row r="113" spans="13:23" s="144" customFormat="1" x14ac:dyDescent="0.2">
      <c r="M113" s="212"/>
      <c r="N113" s="217"/>
      <c r="O113" s="88"/>
      <c r="P113" s="37"/>
      <c r="Q113" s="37"/>
      <c r="R113" s="37"/>
      <c r="S113" s="37"/>
      <c r="T113" s="37"/>
      <c r="U113" s="37"/>
      <c r="V113" s="37"/>
      <c r="W113" s="37"/>
    </row>
    <row r="114" spans="13:23" x14ac:dyDescent="0.25">
      <c r="N114" s="217"/>
    </row>
    <row r="115" spans="13:23" x14ac:dyDescent="0.25">
      <c r="N115" s="217"/>
    </row>
  </sheetData>
  <mergeCells count="116">
    <mergeCell ref="L59:L60"/>
    <mergeCell ref="E2:E3"/>
    <mergeCell ref="E108:F108"/>
    <mergeCell ref="V6:W6"/>
    <mergeCell ref="C15:E15"/>
    <mergeCell ref="C16:E16"/>
    <mergeCell ref="C17:E17"/>
    <mergeCell ref="C18:E18"/>
    <mergeCell ref="C19:E19"/>
    <mergeCell ref="C20:E20"/>
    <mergeCell ref="P59:P60"/>
    <mergeCell ref="Q59:Q60"/>
    <mergeCell ref="R59:R60"/>
    <mergeCell ref="S59:S60"/>
    <mergeCell ref="T59:T60"/>
    <mergeCell ref="U59:U60"/>
    <mergeCell ref="V59:V60"/>
    <mergeCell ref="C34:E34"/>
    <mergeCell ref="C35:E35"/>
    <mergeCell ref="C36:E36"/>
    <mergeCell ref="C45:E45"/>
    <mergeCell ref="C46:E46"/>
    <mergeCell ref="C47:E47"/>
    <mergeCell ref="C48:E48"/>
    <mergeCell ref="C39:E39"/>
    <mergeCell ref="G58:H58"/>
    <mergeCell ref="I58:K58"/>
    <mergeCell ref="E61:F61"/>
    <mergeCell ref="E62:F62"/>
    <mergeCell ref="E63:F63"/>
    <mergeCell ref="E64:F64"/>
    <mergeCell ref="E65:F65"/>
    <mergeCell ref="C59:D59"/>
    <mergeCell ref="E60:F60"/>
    <mergeCell ref="E59:F59"/>
    <mergeCell ref="G59:G60"/>
    <mergeCell ref="C32:E32"/>
    <mergeCell ref="C33:E33"/>
    <mergeCell ref="C37:E37"/>
    <mergeCell ref="C38:E38"/>
    <mergeCell ref="C42:E42"/>
    <mergeCell ref="C43:E43"/>
    <mergeCell ref="C44:E44"/>
    <mergeCell ref="C41:E41"/>
    <mergeCell ref="B58:F58"/>
    <mergeCell ref="C40:E40"/>
    <mergeCell ref="E66:F66"/>
    <mergeCell ref="I59:I60"/>
    <mergeCell ref="J59:J60"/>
    <mergeCell ref="K59:K60"/>
    <mergeCell ref="E73:F73"/>
    <mergeCell ref="E74:F74"/>
    <mergeCell ref="E75:F75"/>
    <mergeCell ref="E76:F76"/>
    <mergeCell ref="E77:F77"/>
    <mergeCell ref="H59:H60"/>
    <mergeCell ref="E78:F78"/>
    <mergeCell ref="E67:F67"/>
    <mergeCell ref="E68:F68"/>
    <mergeCell ref="E69:F69"/>
    <mergeCell ref="E70:F70"/>
    <mergeCell ref="E71:F71"/>
    <mergeCell ref="E72:F72"/>
    <mergeCell ref="E103:F103"/>
    <mergeCell ref="E105:F105"/>
    <mergeCell ref="E85:F85"/>
    <mergeCell ref="E86:F86"/>
    <mergeCell ref="E87:F87"/>
    <mergeCell ref="E88:F88"/>
    <mergeCell ref="E89:F89"/>
    <mergeCell ref="E90:F90"/>
    <mergeCell ref="E79:F79"/>
    <mergeCell ref="E80:F80"/>
    <mergeCell ref="E81:F81"/>
    <mergeCell ref="E82:F82"/>
    <mergeCell ref="E83:F83"/>
    <mergeCell ref="E84:F84"/>
    <mergeCell ref="E100:F100"/>
    <mergeCell ref="E102:F102"/>
    <mergeCell ref="E104:F104"/>
    <mergeCell ref="E107:F107"/>
    <mergeCell ref="E97:F97"/>
    <mergeCell ref="E98:F98"/>
    <mergeCell ref="E99:F99"/>
    <mergeCell ref="E101:F101"/>
    <mergeCell ref="E91:F91"/>
    <mergeCell ref="E92:F92"/>
    <mergeCell ref="E93:F93"/>
    <mergeCell ref="E94:F94"/>
    <mergeCell ref="E95:F95"/>
    <mergeCell ref="E96:F96"/>
    <mergeCell ref="E106:F106"/>
    <mergeCell ref="C2:D2"/>
    <mergeCell ref="C3:D3"/>
    <mergeCell ref="A56:K56"/>
    <mergeCell ref="A57:K57"/>
    <mergeCell ref="A6:B6"/>
    <mergeCell ref="A7:J7"/>
    <mergeCell ref="A8:J8"/>
    <mergeCell ref="B9:B10"/>
    <mergeCell ref="C10:E10"/>
    <mergeCell ref="C11:E11"/>
    <mergeCell ref="C12:E12"/>
    <mergeCell ref="C13:E13"/>
    <mergeCell ref="C14:E14"/>
    <mergeCell ref="C27:E27"/>
    <mergeCell ref="C28:E28"/>
    <mergeCell ref="C25:E25"/>
    <mergeCell ref="C26:E26"/>
    <mergeCell ref="C29:E29"/>
    <mergeCell ref="C21:E21"/>
    <mergeCell ref="C22:E22"/>
    <mergeCell ref="C23:E23"/>
    <mergeCell ref="C24:E24"/>
    <mergeCell ref="C30:E30"/>
    <mergeCell ref="C31:E31"/>
  </mergeCells>
  <conditionalFormatting sqref="A47:A48">
    <cfRule type="expression" dxfId="64" priority="150">
      <formula>MOD(ROW(),2)=0</formula>
    </cfRule>
  </conditionalFormatting>
  <conditionalFormatting sqref="O11:O48">
    <cfRule type="cellIs" dxfId="63" priority="164" operator="notEqual">
      <formula>G11</formula>
    </cfRule>
  </conditionalFormatting>
  <conditionalFormatting sqref="I11:I48">
    <cfRule type="expression" dxfId="62" priority="169">
      <formula>MOD(ROW(),2)=0</formula>
    </cfRule>
  </conditionalFormatting>
  <conditionalFormatting sqref="F11:F48">
    <cfRule type="expression" dxfId="61" priority="168">
      <formula>MOD(ROW(),2)=0</formula>
    </cfRule>
  </conditionalFormatting>
  <conditionalFormatting sqref="C14:D14 F11:F48">
    <cfRule type="expression" dxfId="60" priority="167">
      <formula>MOD(ROW(),2)=0</formula>
    </cfRule>
  </conditionalFormatting>
  <conditionalFormatting sqref="G11:G48">
    <cfRule type="expression" dxfId="59" priority="166">
      <formula>MOD(ROW(),2)=0</formula>
    </cfRule>
  </conditionalFormatting>
  <conditionalFormatting sqref="B11:B48">
    <cfRule type="expression" dxfId="58" priority="165">
      <formula>MOD(ROW(),2)=0</formula>
    </cfRule>
  </conditionalFormatting>
  <conditionalFormatting sqref="J11:J48">
    <cfRule type="expression" dxfId="57" priority="162">
      <formula>MOD(ROW(),2)=0</formula>
    </cfRule>
  </conditionalFormatting>
  <conditionalFormatting sqref="H11:H48">
    <cfRule type="expression" dxfId="56" priority="161">
      <formula>MOD(ROW(),2)=0</formula>
    </cfRule>
  </conditionalFormatting>
  <conditionalFormatting sqref="A11:A14">
    <cfRule type="expression" dxfId="55" priority="159">
      <formula>MOD(ROW(),2)=0</formula>
    </cfRule>
  </conditionalFormatting>
  <conditionalFormatting sqref="A15:A18">
    <cfRule type="expression" dxfId="54" priority="158">
      <formula>MOD(ROW(),2)=0</formula>
    </cfRule>
  </conditionalFormatting>
  <conditionalFormatting sqref="A19:A22">
    <cfRule type="expression" dxfId="53" priority="157">
      <formula>MOD(ROW(),2)=0</formula>
    </cfRule>
  </conditionalFormatting>
  <conditionalFormatting sqref="A23:A26">
    <cfRule type="expression" dxfId="52" priority="156">
      <formula>MOD(ROW(),2)=0</formula>
    </cfRule>
  </conditionalFormatting>
  <conditionalFormatting sqref="A27:A30">
    <cfRule type="expression" dxfId="51" priority="155">
      <formula>MOD(ROW(),2)=0</formula>
    </cfRule>
  </conditionalFormatting>
  <conditionalFormatting sqref="A31:A34">
    <cfRule type="expression" dxfId="50" priority="154">
      <formula>MOD(ROW(),2)=0</formula>
    </cfRule>
  </conditionalFormatting>
  <conditionalFormatting sqref="A35:A38">
    <cfRule type="expression" dxfId="49" priority="153">
      <formula>MOD(ROW(),2)=0</formula>
    </cfRule>
  </conditionalFormatting>
  <conditionalFormatting sqref="A39:A42">
    <cfRule type="expression" dxfId="48" priority="152">
      <formula>MOD(ROW(),2)=0</formula>
    </cfRule>
  </conditionalFormatting>
  <conditionalFormatting sqref="A43:A46">
    <cfRule type="expression" dxfId="47" priority="151">
      <formula>MOD(ROW(),2)=0</formula>
    </cfRule>
  </conditionalFormatting>
  <conditionalFormatting sqref="C15:D18">
    <cfRule type="expression" dxfId="46" priority="149">
      <formula>MOD(ROW(),2)=0</formula>
    </cfRule>
  </conditionalFormatting>
  <conditionalFormatting sqref="C19:D22">
    <cfRule type="expression" dxfId="45" priority="148">
      <formula>MOD(ROW(),2)=0</formula>
    </cfRule>
  </conditionalFormatting>
  <conditionalFormatting sqref="C23:D26">
    <cfRule type="expression" dxfId="44" priority="147">
      <formula>MOD(ROW(),2)=0</formula>
    </cfRule>
  </conditionalFormatting>
  <conditionalFormatting sqref="C27:D30">
    <cfRule type="expression" dxfId="43" priority="146">
      <formula>MOD(ROW(),2)=0</formula>
    </cfRule>
  </conditionalFormatting>
  <conditionalFormatting sqref="C31:D34">
    <cfRule type="expression" dxfId="42" priority="145">
      <formula>MOD(ROW(),2)=0</formula>
    </cfRule>
  </conditionalFormatting>
  <conditionalFormatting sqref="C35:D38">
    <cfRule type="expression" dxfId="41" priority="144">
      <formula>MOD(ROW(),2)=0</formula>
    </cfRule>
  </conditionalFormatting>
  <conditionalFormatting sqref="C39:D42">
    <cfRule type="expression" dxfId="40" priority="143">
      <formula>MOD(ROW(),2)=0</formula>
    </cfRule>
  </conditionalFormatting>
  <conditionalFormatting sqref="C43:D44">
    <cfRule type="expression" dxfId="39" priority="142">
      <formula>MOD(ROW(),2)=0</formula>
    </cfRule>
  </conditionalFormatting>
  <conditionalFormatting sqref="C45:D48">
    <cfRule type="expression" dxfId="38" priority="141">
      <formula>MOD(ROW(),2)=0</formula>
    </cfRule>
  </conditionalFormatting>
  <conditionalFormatting sqref="C11:D13">
    <cfRule type="expression" dxfId="37" priority="140">
      <formula>MOD(ROW(),2)=0</formula>
    </cfRule>
  </conditionalFormatting>
  <conditionalFormatting sqref="P11:P48">
    <cfRule type="cellIs" dxfId="36" priority="138" operator="notEqual">
      <formula>H11</formula>
    </cfRule>
  </conditionalFormatting>
  <conditionalFormatting sqref="Q11:Q48">
    <cfRule type="cellIs" dxfId="35" priority="139" operator="notEqual">
      <formula>#REF!</formula>
    </cfRule>
  </conditionalFormatting>
  <conditionalFormatting sqref="A61:B84 G61:L61 K62:L108 G62:J82 G83:G84 I83:I84 H83:H108 J83:J108">
    <cfRule type="expression" dxfId="34" priority="129">
      <formula>MOD(ROW(),2)=0</formula>
    </cfRule>
  </conditionalFormatting>
  <conditionalFormatting sqref="A85:B94 G85:G94 I85:I94">
    <cfRule type="expression" dxfId="33" priority="128">
      <formula>MOD(ROW(),2)=0</formula>
    </cfRule>
  </conditionalFormatting>
  <conditionalFormatting sqref="A95:B102 G95:G102 I95:I102">
    <cfRule type="expression" dxfId="32" priority="127">
      <formula>MOD(ROW(),2)=0</formula>
    </cfRule>
  </conditionalFormatting>
  <conditionalFormatting sqref="A103:B108 G103:G108 I103:I108">
    <cfRule type="expression" dxfId="31" priority="126">
      <formula>MOD(ROW(),2)=0</formula>
    </cfRule>
  </conditionalFormatting>
  <conditionalFormatting sqref="C61:E62 C63:D84">
    <cfRule type="expression" dxfId="30" priority="121">
      <formula>MOD(ROW(),2)=0</formula>
    </cfRule>
  </conditionalFormatting>
  <conditionalFormatting sqref="C85:D94">
    <cfRule type="expression" dxfId="29" priority="120">
      <formula>MOD(ROW(),2)=0</formula>
    </cfRule>
  </conditionalFormatting>
  <conditionalFormatting sqref="C95:D102">
    <cfRule type="expression" dxfId="28" priority="119">
      <formula>MOD(ROW(),2)=0</formula>
    </cfRule>
  </conditionalFormatting>
  <conditionalFormatting sqref="C103:D108">
    <cfRule type="expression" dxfId="27" priority="118">
      <formula>MOD(ROW(),2)=0</formula>
    </cfRule>
  </conditionalFormatting>
  <conditionalFormatting sqref="E105">
    <cfRule type="expression" dxfId="26" priority="70">
      <formula>MOD(ROW(),2)=0</formula>
    </cfRule>
  </conditionalFormatting>
  <conditionalFormatting sqref="E107">
    <cfRule type="expression" dxfId="25" priority="68">
      <formula>MOD(ROW(),2)=0</formula>
    </cfRule>
  </conditionalFormatting>
  <conditionalFormatting sqref="E63:E64">
    <cfRule type="expression" dxfId="24" priority="116">
      <formula>MOD(ROW(),2)=0</formula>
    </cfRule>
  </conditionalFormatting>
  <conditionalFormatting sqref="E65:E66">
    <cfRule type="expression" dxfId="23" priority="113">
      <formula>MOD(ROW(),2)=0</formula>
    </cfRule>
  </conditionalFormatting>
  <conditionalFormatting sqref="E67:E68">
    <cfRule type="expression" dxfId="22" priority="112">
      <formula>MOD(ROW(),2)=0</formula>
    </cfRule>
  </conditionalFormatting>
  <conditionalFormatting sqref="E69:E70">
    <cfRule type="expression" dxfId="21" priority="107">
      <formula>MOD(ROW(),2)=0</formula>
    </cfRule>
  </conditionalFormatting>
  <conditionalFormatting sqref="E71:E72">
    <cfRule type="expression" dxfId="20" priority="106">
      <formula>MOD(ROW(),2)=0</formula>
    </cfRule>
  </conditionalFormatting>
  <conditionalFormatting sqref="E73:E74">
    <cfRule type="expression" dxfId="19" priority="105">
      <formula>MOD(ROW(),2)=0</formula>
    </cfRule>
  </conditionalFormatting>
  <conditionalFormatting sqref="E75:E76">
    <cfRule type="expression" dxfId="18" priority="104">
      <formula>MOD(ROW(),2)=0</formula>
    </cfRule>
  </conditionalFormatting>
  <conditionalFormatting sqref="E103">
    <cfRule type="expression" dxfId="17" priority="75">
      <formula>MOD(ROW(),2)=0</formula>
    </cfRule>
  </conditionalFormatting>
  <conditionalFormatting sqref="E77:E78">
    <cfRule type="expression" dxfId="16" priority="95">
      <formula>MOD(ROW(),2)=0</formula>
    </cfRule>
  </conditionalFormatting>
  <conditionalFormatting sqref="E79:E80">
    <cfRule type="expression" dxfId="15" priority="94">
      <formula>MOD(ROW(),2)=0</formula>
    </cfRule>
  </conditionalFormatting>
  <conditionalFormatting sqref="E81:E82">
    <cfRule type="expression" dxfId="14" priority="93">
      <formula>MOD(ROW(),2)=0</formula>
    </cfRule>
  </conditionalFormatting>
  <conditionalFormatting sqref="E83:E84">
    <cfRule type="expression" dxfId="13" priority="92">
      <formula>MOD(ROW(),2)=0</formula>
    </cfRule>
  </conditionalFormatting>
  <conditionalFormatting sqref="E85:E86">
    <cfRule type="expression" dxfId="12" priority="91">
      <formula>MOD(ROW(),2)=0</formula>
    </cfRule>
  </conditionalFormatting>
  <conditionalFormatting sqref="E87:E88">
    <cfRule type="expression" dxfId="11" priority="90">
      <formula>MOD(ROW(),2)=0</formula>
    </cfRule>
  </conditionalFormatting>
  <conditionalFormatting sqref="E89:E90">
    <cfRule type="expression" dxfId="10" priority="89">
      <formula>MOD(ROW(),2)=0</formula>
    </cfRule>
  </conditionalFormatting>
  <conditionalFormatting sqref="E91:E92">
    <cfRule type="expression" dxfId="9" priority="88">
      <formula>MOD(ROW(),2)=0</formula>
    </cfRule>
  </conditionalFormatting>
  <conditionalFormatting sqref="E93:E94">
    <cfRule type="expression" dxfId="8" priority="82">
      <formula>MOD(ROW(),2)=0</formula>
    </cfRule>
  </conditionalFormatting>
  <conditionalFormatting sqref="E95:E96">
    <cfRule type="expression" dxfId="7" priority="81">
      <formula>MOD(ROW(),2)=0</formula>
    </cfRule>
  </conditionalFormatting>
  <conditionalFormatting sqref="E97:E98">
    <cfRule type="expression" dxfId="6" priority="80">
      <formula>MOD(ROW(),2)=0</formula>
    </cfRule>
  </conditionalFormatting>
  <conditionalFormatting sqref="E99:E100">
    <cfRule type="expression" dxfId="5" priority="79">
      <formula>MOD(ROW(),2)=0</formula>
    </cfRule>
  </conditionalFormatting>
  <conditionalFormatting sqref="E101">
    <cfRule type="expression" dxfId="4" priority="77">
      <formula>MOD(ROW(),2)=0</formula>
    </cfRule>
  </conditionalFormatting>
  <conditionalFormatting sqref="E102">
    <cfRule type="expression" dxfId="3" priority="5">
      <formula>MOD(ROW(),2)=0</formula>
    </cfRule>
  </conditionalFormatting>
  <conditionalFormatting sqref="E104">
    <cfRule type="expression" dxfId="2" priority="4">
      <formula>MOD(ROW(),2)=0</formula>
    </cfRule>
  </conditionalFormatting>
  <conditionalFormatting sqref="E106">
    <cfRule type="expression" dxfId="1" priority="3">
      <formula>MOD(ROW(),2)=0</formula>
    </cfRule>
  </conditionalFormatting>
  <conditionalFormatting sqref="E108">
    <cfRule type="expression" dxfId="0" priority="1">
      <formula>MOD(ROW(),2)=0</formula>
    </cfRule>
  </conditionalFormatting>
  <dataValidations count="3">
    <dataValidation type="list" allowBlank="1" showInputMessage="1" showErrorMessage="1" sqref="E49:F50" xr:uid="{45D0ED85-9DF2-4F3B-8A49-B01AD79F9AE1}">
      <formula1>"Select,External,Internal"</formula1>
    </dataValidation>
    <dataValidation type="decimal" allowBlank="1" showInputMessage="1" showErrorMessage="1" error="Maximum daily rate for consultancy fees is €900" sqref="H11:H48" xr:uid="{D8A4D48F-5E03-46D5-A4EE-44C5878CD0D1}">
      <formula1>0</formula1>
      <formula2>900</formula2>
    </dataValidation>
    <dataValidation type="list" allowBlank="1" showInputMessage="1" sqref="W46 W14 W18 W22 W26 W30 W34 W38 W42" xr:uid="{E5259C42-8516-4FFD-AE1C-50ED0DA640C1}">
      <formula1>#REF!</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53"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2"/>
  <sheetViews>
    <sheetView showGridLines="0" zoomScaleNormal="100" workbookViewId="0"/>
  </sheetViews>
  <sheetFormatPr defaultColWidth="9.140625" defaultRowHeight="15" x14ac:dyDescent="0.25"/>
  <cols>
    <col min="1" max="1" width="1.42578125" style="34" customWidth="1"/>
    <col min="2" max="2" width="33.7109375" style="34" customWidth="1"/>
    <col min="3" max="3" width="19.7109375" style="34" customWidth="1"/>
    <col min="4" max="4" width="7.28515625" style="34" customWidth="1"/>
    <col min="5" max="5" width="19.7109375" style="34" customWidth="1"/>
    <col min="6" max="6" width="19.42578125" style="34" customWidth="1"/>
    <col min="7" max="16384" width="9.140625" style="34"/>
  </cols>
  <sheetData>
    <row r="2" spans="2:8" x14ac:dyDescent="0.25">
      <c r="B2" s="69" t="s">
        <v>60</v>
      </c>
      <c r="C2" s="69"/>
      <c r="D2" s="69"/>
    </row>
    <row r="4" spans="2:8" ht="9.9499999999999993" customHeight="1" x14ac:dyDescent="0.25"/>
    <row r="5" spans="2:8" ht="25.15" customHeight="1" x14ac:dyDescent="0.25">
      <c r="B5" s="409" t="s">
        <v>150</v>
      </c>
      <c r="C5" s="409"/>
      <c r="D5" s="409"/>
      <c r="E5" s="70"/>
      <c r="F5" s="70"/>
    </row>
    <row r="6" spans="2:8" ht="25.15" customHeight="1" x14ac:dyDescent="0.25">
      <c r="B6" s="410" t="s">
        <v>53</v>
      </c>
      <c r="C6" s="410"/>
      <c r="D6" s="410"/>
      <c r="E6" s="71"/>
      <c r="F6" s="71"/>
    </row>
    <row r="7" spans="2:8" ht="9.9499999999999993" customHeight="1" x14ac:dyDescent="0.25"/>
    <row r="8" spans="2:8" ht="9.9499999999999993" customHeight="1" x14ac:dyDescent="0.25"/>
    <row r="9" spans="2:8" s="32" customFormat="1" ht="24" customHeight="1" x14ac:dyDescent="0.25">
      <c r="B9" s="219" t="s">
        <v>154</v>
      </c>
      <c r="C9" s="405"/>
      <c r="D9" s="405"/>
      <c r="E9" s="405"/>
      <c r="F9" s="405"/>
    </row>
    <row r="10" spans="2:8" s="32" customFormat="1" ht="24" customHeight="1" x14ac:dyDescent="0.25">
      <c r="B10" s="219" t="s">
        <v>161</v>
      </c>
      <c r="C10" s="400" t="str">
        <f>IF('Claim Summary'!C5&lt;&gt;"",'Claim Summary'!C5,"")</f>
        <v/>
      </c>
      <c r="D10" s="401"/>
      <c r="E10" s="401"/>
      <c r="F10" s="402"/>
    </row>
    <row r="11" spans="2:8" s="32" customFormat="1" ht="24" customHeight="1" x14ac:dyDescent="0.25">
      <c r="B11" s="73" t="s">
        <v>143</v>
      </c>
      <c r="C11" s="400" t="str">
        <f>IF('Claim Summary'!C10&lt;&gt;"",'Claim Summary'!C10,"")</f>
        <v/>
      </c>
      <c r="D11" s="401"/>
      <c r="E11" s="401"/>
      <c r="F11" s="402"/>
    </row>
    <row r="12" spans="2:8" s="32" customFormat="1" ht="24" customHeight="1" x14ac:dyDescent="0.25">
      <c r="B12" s="73" t="s">
        <v>61</v>
      </c>
      <c r="C12" s="406">
        <f>IF('Claim Summary'!C22&lt;&gt;"",'Claim Summary'!C22,"")</f>
        <v>0.8</v>
      </c>
      <c r="D12" s="407"/>
      <c r="E12" s="407"/>
      <c r="F12" s="408"/>
    </row>
    <row r="13" spans="2:8" ht="99.95" customHeight="1" x14ac:dyDescent="0.25">
      <c r="B13" s="399" t="s">
        <v>156</v>
      </c>
      <c r="C13" s="399"/>
      <c r="D13" s="399"/>
      <c r="E13" s="399"/>
      <c r="F13" s="399"/>
    </row>
    <row r="14" spans="2:8" s="32" customFormat="1" ht="18" customHeight="1" x14ac:dyDescent="0.2">
      <c r="B14" s="73"/>
      <c r="C14" s="74" t="s">
        <v>62</v>
      </c>
      <c r="D14" s="75"/>
      <c r="E14" s="76"/>
      <c r="F14" s="75"/>
      <c r="G14" s="77"/>
      <c r="H14" s="77"/>
    </row>
    <row r="15" spans="2:8" s="32" customFormat="1" ht="9.9499999999999993" customHeight="1" x14ac:dyDescent="0.2">
      <c r="B15" s="73"/>
      <c r="C15" s="72"/>
      <c r="D15" s="78"/>
      <c r="E15" s="51"/>
      <c r="F15" s="78"/>
      <c r="G15" s="77"/>
      <c r="H15" s="77"/>
    </row>
    <row r="16" spans="2:8" s="32" customFormat="1" ht="15" customHeight="1" x14ac:dyDescent="0.2">
      <c r="B16" s="73"/>
      <c r="C16" s="73" t="s">
        <v>63</v>
      </c>
      <c r="D16" s="78"/>
      <c r="E16" s="69" t="s">
        <v>67</v>
      </c>
      <c r="F16" s="78"/>
      <c r="G16" s="77"/>
      <c r="H16" s="77"/>
    </row>
    <row r="17" spans="2:8" s="32" customFormat="1" ht="9.9499999999999993" customHeight="1" x14ac:dyDescent="0.2">
      <c r="B17" s="73"/>
      <c r="C17" s="79"/>
      <c r="D17" s="78"/>
      <c r="E17" s="51"/>
      <c r="F17" s="78"/>
      <c r="G17" s="77"/>
      <c r="H17" s="77"/>
    </row>
    <row r="18" spans="2:8" x14ac:dyDescent="0.25">
      <c r="B18" s="69" t="s">
        <v>0</v>
      </c>
      <c r="C18" s="115">
        <f>'Claim Detail'!J50</f>
        <v>0</v>
      </c>
      <c r="D18" s="116"/>
      <c r="E18" s="115">
        <f>C18*$C$12</f>
        <v>0</v>
      </c>
      <c r="F18" s="80"/>
      <c r="G18" s="81"/>
      <c r="H18" s="51"/>
    </row>
    <row r="19" spans="2:8" x14ac:dyDescent="0.25">
      <c r="B19" s="69" t="s">
        <v>1</v>
      </c>
      <c r="C19" s="115">
        <f>'Claim Detail'!K112</f>
        <v>0</v>
      </c>
      <c r="D19" s="116"/>
      <c r="E19" s="115">
        <f>C19*$C$12</f>
        <v>0</v>
      </c>
      <c r="F19" s="80"/>
      <c r="G19" s="81"/>
      <c r="H19" s="51"/>
    </row>
    <row r="20" spans="2:8" ht="15" customHeight="1" x14ac:dyDescent="0.25">
      <c r="B20" s="69"/>
      <c r="C20" s="49"/>
      <c r="D20" s="49"/>
      <c r="E20" s="49"/>
      <c r="F20" s="51"/>
      <c r="G20" s="51"/>
      <c r="H20" s="51"/>
    </row>
    <row r="21" spans="2:8" x14ac:dyDescent="0.25">
      <c r="B21" s="69" t="s">
        <v>146</v>
      </c>
      <c r="C21" s="251">
        <f>SUM(C18:C19)</f>
        <v>0</v>
      </c>
      <c r="D21" s="117"/>
      <c r="E21" s="118">
        <f>SUM(E18:E19)</f>
        <v>0</v>
      </c>
      <c r="F21" s="51"/>
      <c r="G21" s="51"/>
      <c r="H21" s="51"/>
    </row>
    <row r="22" spans="2:8" ht="15" customHeight="1" x14ac:dyDescent="0.25">
      <c r="B22" s="51"/>
      <c r="C22" s="51"/>
      <c r="D22" s="51"/>
      <c r="E22" s="51"/>
      <c r="F22" s="51"/>
      <c r="G22" s="51"/>
      <c r="H22" s="51"/>
    </row>
    <row r="23" spans="2:8" ht="26.1" customHeight="1" x14ac:dyDescent="0.25">
      <c r="B23" s="398" t="s">
        <v>100</v>
      </c>
      <c r="C23" s="398"/>
      <c r="D23" s="398"/>
      <c r="E23" s="398"/>
      <c r="F23" s="398"/>
    </row>
    <row r="24" spans="2:8" ht="26.1" customHeight="1" x14ac:dyDescent="0.25">
      <c r="B24" s="398" t="s">
        <v>64</v>
      </c>
      <c r="C24" s="398"/>
      <c r="D24" s="398"/>
      <c r="E24" s="398"/>
      <c r="F24" s="398"/>
    </row>
    <row r="25" spans="2:8" ht="24.95" customHeight="1" x14ac:dyDescent="0.25">
      <c r="B25" s="398" t="s">
        <v>65</v>
      </c>
      <c r="C25" s="398"/>
      <c r="D25" s="398"/>
      <c r="E25" s="398"/>
      <c r="F25" s="398"/>
    </row>
    <row r="26" spans="2:8" ht="15" customHeight="1" x14ac:dyDescent="0.25">
      <c r="B26" s="398" t="s">
        <v>101</v>
      </c>
      <c r="C26" s="398"/>
      <c r="D26" s="398"/>
      <c r="E26" s="398"/>
      <c r="F26" s="398"/>
    </row>
    <row r="27" spans="2:8" ht="30" customHeight="1" x14ac:dyDescent="0.25">
      <c r="B27" s="398" t="s">
        <v>102</v>
      </c>
      <c r="C27" s="398"/>
      <c r="D27" s="398"/>
      <c r="E27" s="398"/>
      <c r="F27" s="398"/>
    </row>
    <row r="28" spans="2:8" ht="39.950000000000003" customHeight="1" x14ac:dyDescent="0.25">
      <c r="B28" s="404" t="s">
        <v>103</v>
      </c>
      <c r="C28" s="404"/>
      <c r="D28" s="404"/>
      <c r="E28" s="404"/>
      <c r="F28" s="404"/>
    </row>
    <row r="29" spans="2:8" ht="9.9499999999999993" customHeight="1" x14ac:dyDescent="0.25">
      <c r="B29" s="82"/>
      <c r="C29" s="83"/>
      <c r="D29" s="82"/>
      <c r="E29" s="84"/>
      <c r="F29" s="82"/>
    </row>
    <row r="30" spans="2:8" ht="15" customHeight="1" x14ac:dyDescent="0.25">
      <c r="B30" s="398" t="s">
        <v>66</v>
      </c>
      <c r="C30" s="398"/>
      <c r="D30" s="398"/>
      <c r="E30" s="398"/>
      <c r="F30" s="398"/>
    </row>
    <row r="31" spans="2:8" ht="15" customHeight="1" x14ac:dyDescent="0.25">
      <c r="B31" s="403" t="s">
        <v>163</v>
      </c>
      <c r="C31" s="403"/>
      <c r="D31" s="403"/>
      <c r="E31" s="403"/>
      <c r="F31" s="403"/>
    </row>
    <row r="32" spans="2:8" ht="15" customHeight="1" x14ac:dyDescent="0.25">
      <c r="B32" s="403" t="s">
        <v>162</v>
      </c>
      <c r="C32" s="403"/>
      <c r="D32" s="403"/>
      <c r="E32" s="403"/>
      <c r="F32" s="403"/>
    </row>
    <row r="33" spans="2:6" s="32" customFormat="1" ht="30" customHeight="1" x14ac:dyDescent="0.25">
      <c r="B33" s="85" t="s">
        <v>144</v>
      </c>
      <c r="C33" s="396"/>
      <c r="D33" s="396"/>
      <c r="E33" s="396"/>
      <c r="F33" s="396"/>
    </row>
    <row r="34" spans="2:6" ht="30" customHeight="1" x14ac:dyDescent="0.25">
      <c r="B34" s="85" t="s">
        <v>145</v>
      </c>
      <c r="C34" s="397"/>
      <c r="D34" s="397"/>
      <c r="E34" s="397"/>
      <c r="F34" s="397"/>
    </row>
    <row r="35" spans="2:6" ht="9.9499999999999993" customHeight="1" x14ac:dyDescent="0.25">
      <c r="B35" s="82"/>
      <c r="C35" s="86"/>
      <c r="D35" s="87"/>
      <c r="E35" s="87"/>
      <c r="F35" s="82"/>
    </row>
    <row r="36" spans="2:6" ht="20.100000000000001" customHeight="1" x14ac:dyDescent="0.25">
      <c r="B36" s="85" t="s">
        <v>104</v>
      </c>
      <c r="C36" s="250"/>
      <c r="D36" s="250"/>
      <c r="E36" s="85" t="s">
        <v>105</v>
      </c>
      <c r="F36" s="82"/>
    </row>
    <row r="37" spans="2:6" ht="12.95" customHeight="1" x14ac:dyDescent="0.25">
      <c r="B37" s="389"/>
      <c r="C37" s="391"/>
      <c r="D37" s="77"/>
      <c r="E37" s="392"/>
      <c r="F37" s="393"/>
    </row>
    <row r="38" spans="2:6" ht="12.95" customHeight="1" x14ac:dyDescent="0.25">
      <c r="B38" s="390"/>
      <c r="C38" s="391"/>
      <c r="D38" s="77"/>
      <c r="E38" s="394"/>
      <c r="F38" s="395"/>
    </row>
    <row r="40" spans="2:6" ht="20.100000000000001" customHeight="1" x14ac:dyDescent="0.25">
      <c r="B40" s="85" t="s">
        <v>148</v>
      </c>
      <c r="C40" s="250"/>
      <c r="D40" s="250"/>
      <c r="E40" s="85" t="s">
        <v>148</v>
      </c>
      <c r="F40" s="82"/>
    </row>
    <row r="41" spans="2:6" ht="12.95" customHeight="1" x14ac:dyDescent="0.25">
      <c r="B41" s="389"/>
      <c r="C41" s="391"/>
      <c r="D41" s="252"/>
      <c r="E41" s="392"/>
      <c r="F41" s="393"/>
    </row>
    <row r="42" spans="2:6" ht="12.95" customHeight="1" x14ac:dyDescent="0.25">
      <c r="B42" s="390"/>
      <c r="C42" s="391"/>
      <c r="D42" s="252"/>
      <c r="E42" s="394"/>
      <c r="F42" s="395"/>
    </row>
  </sheetData>
  <sheetProtection formatCells="0" formatColumns="0"/>
  <protectedRanges>
    <protectedRange sqref="C29 B23:B28 B30:B32 D23:E32" name="Range3_1"/>
    <protectedRange sqref="B13 D13:E13" name="Range1_1"/>
  </protectedRanges>
  <mergeCells count="24">
    <mergeCell ref="C9:F9"/>
    <mergeCell ref="C10:F10"/>
    <mergeCell ref="C12:F12"/>
    <mergeCell ref="B5:D5"/>
    <mergeCell ref="B6:D6"/>
    <mergeCell ref="B26:F26"/>
    <mergeCell ref="B13:F13"/>
    <mergeCell ref="C11:F11"/>
    <mergeCell ref="B32:F32"/>
    <mergeCell ref="B30:F30"/>
    <mergeCell ref="B28:F28"/>
    <mergeCell ref="B27:F27"/>
    <mergeCell ref="B23:F23"/>
    <mergeCell ref="B24:F24"/>
    <mergeCell ref="B25:F25"/>
    <mergeCell ref="B31:F31"/>
    <mergeCell ref="B37:B38"/>
    <mergeCell ref="C37:C38"/>
    <mergeCell ref="E37:F38"/>
    <mergeCell ref="C33:F33"/>
    <mergeCell ref="B41:B42"/>
    <mergeCell ref="C41:C42"/>
    <mergeCell ref="E41:F42"/>
    <mergeCell ref="C34:F34"/>
  </mergeCells>
  <hyperlinks>
    <hyperlink ref="B28"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411" t="s">
        <v>20</v>
      </c>
      <c r="C1" s="411"/>
      <c r="D1" s="411"/>
      <c r="E1" s="411"/>
      <c r="F1" s="411"/>
      <c r="G1" s="411"/>
      <c r="H1" s="411"/>
    </row>
    <row r="2" spans="2:8" x14ac:dyDescent="0.25">
      <c r="B2" s="425" t="s">
        <v>21</v>
      </c>
      <c r="C2" s="425"/>
      <c r="D2" s="425"/>
      <c r="E2" s="425"/>
      <c r="F2" s="425"/>
      <c r="G2" s="425"/>
      <c r="H2" s="425"/>
    </row>
    <row r="3" spans="2:8" x14ac:dyDescent="0.25">
      <c r="B3" s="425"/>
      <c r="C3" s="425"/>
      <c r="D3" s="425"/>
      <c r="E3" s="425"/>
      <c r="F3" s="425"/>
      <c r="G3" s="425"/>
      <c r="H3" s="425"/>
    </row>
    <row r="5" spans="2:8" x14ac:dyDescent="0.25">
      <c r="B5" s="1" t="s">
        <v>22</v>
      </c>
      <c r="C5" s="2"/>
      <c r="D5" s="2"/>
      <c r="F5" s="1" t="s">
        <v>23</v>
      </c>
      <c r="G5" s="2"/>
      <c r="H5" s="2"/>
    </row>
    <row r="6" spans="2:8" x14ac:dyDescent="0.25">
      <c r="F6" s="4"/>
    </row>
    <row r="7" spans="2:8" x14ac:dyDescent="0.25">
      <c r="B7" s="5" t="s">
        <v>24</v>
      </c>
      <c r="C7" s="6"/>
      <c r="D7" s="6"/>
      <c r="F7" s="1" t="s">
        <v>24</v>
      </c>
      <c r="G7" s="6"/>
      <c r="H7" s="6"/>
    </row>
    <row r="8" spans="2:8" x14ac:dyDescent="0.25">
      <c r="B8" s="7" t="s">
        <v>25</v>
      </c>
      <c r="C8" s="8"/>
      <c r="D8" s="23" t="e">
        <f>#REF!</f>
        <v>#REF!</v>
      </c>
      <c r="F8" s="7" t="s">
        <v>25</v>
      </c>
      <c r="G8" s="8"/>
      <c r="H8" s="23" t="e">
        <f>#REF!</f>
        <v>#REF!</v>
      </c>
    </row>
    <row r="9" spans="2:8" x14ac:dyDescent="0.25">
      <c r="B9" s="9" t="s">
        <v>26</v>
      </c>
      <c r="D9" s="25"/>
      <c r="F9" s="9" t="s">
        <v>26</v>
      </c>
      <c r="H9" s="25"/>
    </row>
    <row r="10" spans="2:8" x14ac:dyDescent="0.25">
      <c r="B10" s="10" t="s">
        <v>27</v>
      </c>
      <c r="C10" s="11"/>
      <c r="D10" s="26"/>
      <c r="F10" s="10" t="s">
        <v>27</v>
      </c>
      <c r="G10" s="11"/>
      <c r="H10" s="26"/>
    </row>
    <row r="11" spans="2:8" x14ac:dyDescent="0.25">
      <c r="B11" s="7"/>
      <c r="C11" s="8"/>
      <c r="D11" s="12"/>
      <c r="F11" s="7"/>
      <c r="G11" s="8"/>
      <c r="H11" s="12"/>
    </row>
    <row r="12" spans="2:8" x14ac:dyDescent="0.25">
      <c r="B12" s="13" t="s">
        <v>28</v>
      </c>
      <c r="C12" s="14"/>
      <c r="D12" s="24" t="e">
        <f>SUM(D8:D11)</f>
        <v>#REF!</v>
      </c>
      <c r="F12" s="13" t="s">
        <v>28</v>
      </c>
      <c r="G12" s="14"/>
      <c r="H12" s="24" t="e">
        <f>SUM(H8:H11)</f>
        <v>#REF!</v>
      </c>
    </row>
    <row r="14" spans="2:8" x14ac:dyDescent="0.25">
      <c r="B14" s="5" t="s">
        <v>29</v>
      </c>
      <c r="C14" s="6"/>
      <c r="D14" s="6"/>
      <c r="F14" s="5" t="s">
        <v>29</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30</v>
      </c>
      <c r="C18" s="6"/>
      <c r="D18" s="6"/>
      <c r="F18" s="5" t="s">
        <v>30</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31</v>
      </c>
      <c r="C22" s="6"/>
      <c r="D22" s="6"/>
      <c r="F22" s="5" t="s">
        <v>32</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2" t="s">
        <v>24</v>
      </c>
      <c r="C26" s="424" t="s">
        <v>12</v>
      </c>
      <c r="D26" s="424"/>
      <c r="E26" s="5"/>
      <c r="F26" s="42" t="s">
        <v>13</v>
      </c>
      <c r="G26" s="424" t="s">
        <v>33</v>
      </c>
      <c r="H26" s="424"/>
      <c r="J26" s="423" t="s">
        <v>28</v>
      </c>
      <c r="K26" s="423"/>
    </row>
    <row r="27" spans="2:17" x14ac:dyDescent="0.25">
      <c r="B27" s="18" t="s">
        <v>25</v>
      </c>
      <c r="C27" s="421" t="e">
        <f>#REF!</f>
        <v>#REF!</v>
      </c>
      <c r="D27" s="422"/>
      <c r="E27" s="18"/>
      <c r="F27" s="21" t="e">
        <f>#REF!</f>
        <v>#REF!</v>
      </c>
      <c r="G27" s="417" t="e">
        <f>H8</f>
        <v>#REF!</v>
      </c>
      <c r="H27" s="413"/>
      <c r="J27" s="426" t="e">
        <f>C27+F27+G27</f>
        <v>#REF!</v>
      </c>
      <c r="K27" s="426"/>
      <c r="L27" s="28"/>
      <c r="M27" s="28"/>
      <c r="N27" s="28"/>
      <c r="O27" s="28"/>
      <c r="P27" s="28"/>
      <c r="Q27" s="28"/>
    </row>
    <row r="28" spans="2:17" x14ac:dyDescent="0.25">
      <c r="B28" s="18" t="s">
        <v>26</v>
      </c>
      <c r="C28" s="412" t="s">
        <v>34</v>
      </c>
      <c r="D28" s="413"/>
      <c r="E28" s="18"/>
      <c r="F28" s="18" t="s">
        <v>34</v>
      </c>
      <c r="G28" s="412" t="s">
        <v>34</v>
      </c>
      <c r="H28" s="413"/>
      <c r="J28" s="412" t="s">
        <v>34</v>
      </c>
      <c r="K28" s="413"/>
    </row>
    <row r="29" spans="2:17" x14ac:dyDescent="0.25">
      <c r="B29" s="18" t="s">
        <v>27</v>
      </c>
      <c r="C29" s="412" t="s">
        <v>34</v>
      </c>
      <c r="D29" s="413"/>
      <c r="E29" s="18"/>
      <c r="F29" s="18" t="s">
        <v>34</v>
      </c>
      <c r="G29" s="412" t="s">
        <v>34</v>
      </c>
      <c r="H29" s="413"/>
      <c r="J29" s="412" t="s">
        <v>34</v>
      </c>
      <c r="K29" s="413"/>
    </row>
    <row r="30" spans="2:17" x14ac:dyDescent="0.25">
      <c r="B30" s="418"/>
      <c r="C30" s="419"/>
      <c r="D30" s="419"/>
      <c r="E30" s="419"/>
      <c r="F30" s="419"/>
      <c r="G30" s="419"/>
      <c r="H30" s="420"/>
    </row>
    <row r="31" spans="2:17" x14ac:dyDescent="0.25">
      <c r="B31" s="19" t="s">
        <v>35</v>
      </c>
      <c r="C31" s="415" t="e">
        <f>#REF!</f>
        <v>#REF!</v>
      </c>
      <c r="D31" s="416"/>
      <c r="E31" s="18"/>
      <c r="F31" s="27" t="e">
        <f>#REF!</f>
        <v>#REF!</v>
      </c>
      <c r="G31" s="415" t="e">
        <f>#REF!</f>
        <v>#REF!</v>
      </c>
      <c r="H31" s="416"/>
      <c r="J31" s="414" t="e">
        <f>SUM(C31:H31)</f>
        <v>#REF!</v>
      </c>
      <c r="K31" s="413"/>
    </row>
    <row r="32" spans="2:17" x14ac:dyDescent="0.25">
      <c r="B32" s="418"/>
      <c r="C32" s="419"/>
      <c r="D32" s="419"/>
      <c r="E32" s="419"/>
      <c r="F32" s="419"/>
      <c r="G32" s="419"/>
      <c r="H32" s="420"/>
    </row>
    <row r="33" spans="2:11" ht="30" x14ac:dyDescent="0.25">
      <c r="B33" s="20" t="s">
        <v>30</v>
      </c>
      <c r="C33" s="415" t="e">
        <f>#REF!</f>
        <v>#REF!</v>
      </c>
      <c r="D33" s="416"/>
      <c r="E33" s="18"/>
      <c r="F33" s="27" t="e">
        <f>#REF!</f>
        <v>#REF!</v>
      </c>
      <c r="G33" s="415" t="e">
        <f>#REF!</f>
        <v>#REF!</v>
      </c>
      <c r="H33" s="416"/>
      <c r="J33" s="414" t="e">
        <f>SUM(C33:H33)</f>
        <v>#REF!</v>
      </c>
      <c r="K33" s="413"/>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Checklist for Claim</vt:lpstr>
      <vt:lpstr>Claim Summary</vt:lpstr>
      <vt:lpstr>Claim Detail</vt:lpstr>
      <vt:lpstr>Director Statement </vt:lpstr>
      <vt:lpstr>Summary of Exp</vt:lpstr>
      <vt:lpstr>'Checklist for Claim'!Print_Area</vt:lpstr>
      <vt:lpstr>'Claim Detail'!Print_Area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2023-05-03T11:59:34Z</cp:lastPrinted>
  <dcterms:created xsi:type="dcterms:W3CDTF">2020-07-22T09:43:28Z</dcterms:created>
  <dcterms:modified xsi:type="dcterms:W3CDTF">2024-11-12T15:17:20Z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298429</vt:i4>
  </property>
  <property fmtid="{D5CDD505-2E9C-101B-9397-08002B2CF9AE}" pid="4" name="_NewReviewCycle">
    <vt:lpwstr/>
  </property>
  <property fmtid="{D5CDD505-2E9C-101B-9397-08002B2CF9AE}" pid="5" name="_EmailSubject">
    <vt:lpwstr>REISS Feasibility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1970989511</vt:i4>
  </property>
</Properties>
</file>