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O:\176_Grants_W\GPU CENTRAL\G.A.D. CLAIM FORMS\2025 updated forms\Exploring Innovation\"/>
    </mc:Choice>
  </mc:AlternateContent>
  <xr:revisionPtr revIDLastSave="0" documentId="13_ncr:1_{8F0375FA-A723-49F0-A5C8-59CD48DFA2F1}" xr6:coauthVersionLast="47" xr6:coauthVersionMax="47" xr10:uidLastSave="{00000000-0000-0000-0000-000000000000}"/>
  <bookViews>
    <workbookView xWindow="-120" yWindow="-120" windowWidth="29040" windowHeight="15840" tabRatio="720" xr2:uid="{3E3F74D4-159D-45DF-8BB2-40FA0F555969}"/>
  </bookViews>
  <sheets>
    <sheet name="Instructions" sheetId="22" r:id="rId1"/>
    <sheet name="Checklist for Claim" sheetId="21" r:id="rId2"/>
    <sheet name="Claim Summary" sheetId="32" r:id="rId3"/>
    <sheet name="Claim Detail" sheetId="14" r:id="rId4"/>
    <sheet name="Director Statement" sheetId="31" r:id="rId5"/>
    <sheet name="Progress Report" sheetId="35" r:id="rId6"/>
    <sheet name="Summary of Exp" sheetId="2" state="hidden" r:id="rId7"/>
  </sheets>
  <externalReferences>
    <externalReference r:id="rId8"/>
  </externalReferences>
  <definedNames>
    <definedName name="_Hlk51662228" localSheetId="5">'Progress Report'!#REF!</definedName>
    <definedName name="_Hlk55476101" localSheetId="1">'Checklist for Claim'!#REF!</definedName>
    <definedName name="_xlnm.Print_Area" localSheetId="1">'Checklist for Claim'!$A$1:$E$42</definedName>
    <definedName name="_xlnm.Print_Area" localSheetId="3">'Claim Detail'!$A$1:$K$197</definedName>
    <definedName name="_xlnm.Print_Area" localSheetId="4">'Director Statement'!$B$4:$F$46</definedName>
    <definedName name="_xlnm.Print_Area" localSheetId="0">Instructions!$B$1:$R$37</definedName>
    <definedName name="_xlnm.Print_Area" localSheetId="5">'Progress Report'!$B$2:$E$232</definedName>
    <definedName name="_xlnm.Print_Area" localSheetId="6">'Summary of Exp'!$A$1:$K$33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35" l="1"/>
  <c r="C6" i="35"/>
  <c r="H181" i="14"/>
  <c r="C23" i="31" s="1"/>
  <c r="Q180" i="14"/>
  <c r="R179" i="14"/>
  <c r="R178" i="14"/>
  <c r="R177" i="14"/>
  <c r="R176" i="14"/>
  <c r="R175" i="14"/>
  <c r="R174" i="14"/>
  <c r="R173" i="14"/>
  <c r="R172" i="14"/>
  <c r="R171" i="14"/>
  <c r="R170" i="14"/>
  <c r="R169" i="14"/>
  <c r="R168" i="14"/>
  <c r="R167" i="14"/>
  <c r="R166" i="14"/>
  <c r="R165" i="14"/>
  <c r="R164" i="14"/>
  <c r="R163" i="14"/>
  <c r="R162" i="14"/>
  <c r="R161" i="14"/>
  <c r="R160" i="14"/>
  <c r="R159" i="14"/>
  <c r="R158" i="14"/>
  <c r="R157" i="14"/>
  <c r="T150" i="14"/>
  <c r="R148" i="14"/>
  <c r="J148" i="14"/>
  <c r="U148" i="14" s="1"/>
  <c r="R147" i="14"/>
  <c r="J147" i="14"/>
  <c r="U147" i="14" s="1"/>
  <c r="R146" i="14"/>
  <c r="J146" i="14"/>
  <c r="U146" i="14" s="1"/>
  <c r="R145" i="14"/>
  <c r="J145" i="14"/>
  <c r="U145" i="14" s="1"/>
  <c r="R144" i="14"/>
  <c r="J144" i="14"/>
  <c r="U144" i="14" s="1"/>
  <c r="R143" i="14"/>
  <c r="J143" i="14"/>
  <c r="U143" i="14" s="1"/>
  <c r="R142" i="14"/>
  <c r="J142" i="14"/>
  <c r="U142" i="14" s="1"/>
  <c r="R141" i="14"/>
  <c r="J141" i="14"/>
  <c r="U141" i="14" s="1"/>
  <c r="R140" i="14"/>
  <c r="J140" i="14"/>
  <c r="U140" i="14" s="1"/>
  <c r="R139" i="14"/>
  <c r="J139" i="14"/>
  <c r="U139" i="14" s="1"/>
  <c r="R138" i="14"/>
  <c r="J138" i="14"/>
  <c r="U138" i="14" s="1"/>
  <c r="R137" i="14"/>
  <c r="J137" i="14"/>
  <c r="U137" i="14" s="1"/>
  <c r="R136" i="14"/>
  <c r="J136" i="14"/>
  <c r="U136" i="14" s="1"/>
  <c r="R135" i="14"/>
  <c r="J135" i="14"/>
  <c r="U135" i="14" s="1"/>
  <c r="R134" i="14"/>
  <c r="J134" i="14"/>
  <c r="U134" i="14" s="1"/>
  <c r="R133" i="14"/>
  <c r="J133" i="14"/>
  <c r="U133" i="14" s="1"/>
  <c r="R132" i="14"/>
  <c r="J132" i="14"/>
  <c r="U132" i="14" s="1"/>
  <c r="R131" i="14"/>
  <c r="J131" i="14"/>
  <c r="U131" i="14" s="1"/>
  <c r="R130" i="14"/>
  <c r="J130" i="14"/>
  <c r="U130" i="14" s="1"/>
  <c r="R129" i="14"/>
  <c r="J129" i="14"/>
  <c r="U129" i="14" s="1"/>
  <c r="R128" i="14"/>
  <c r="J128" i="14"/>
  <c r="U128" i="14" s="1"/>
  <c r="R127" i="14"/>
  <c r="J127" i="14"/>
  <c r="U127" i="14" s="1"/>
  <c r="R126" i="14"/>
  <c r="J126" i="14"/>
  <c r="U126" i="14" s="1"/>
  <c r="R125" i="14"/>
  <c r="J125" i="14"/>
  <c r="U125" i="14" s="1"/>
  <c r="R124" i="14"/>
  <c r="J124" i="14"/>
  <c r="U124" i="14" s="1"/>
  <c r="R123" i="14"/>
  <c r="J123" i="14"/>
  <c r="U123" i="14" s="1"/>
  <c r="R122" i="14"/>
  <c r="J122" i="14"/>
  <c r="U122" i="14" s="1"/>
  <c r="R121" i="14"/>
  <c r="J121" i="14"/>
  <c r="U121" i="14" s="1"/>
  <c r="R120" i="14"/>
  <c r="J120" i="14"/>
  <c r="U120" i="14" s="1"/>
  <c r="R119" i="14"/>
  <c r="J119" i="14"/>
  <c r="U119" i="14" s="1"/>
  <c r="R118" i="14"/>
  <c r="J118" i="14"/>
  <c r="U118" i="14" s="1"/>
  <c r="R117" i="14"/>
  <c r="J117" i="14"/>
  <c r="U117" i="14" s="1"/>
  <c r="R116" i="14"/>
  <c r="Q116" i="14"/>
  <c r="Q119" i="14" s="1"/>
  <c r="J116" i="14"/>
  <c r="U116" i="14" s="1"/>
  <c r="R115" i="14"/>
  <c r="Q115" i="14"/>
  <c r="Q118" i="14" s="1"/>
  <c r="J115" i="14"/>
  <c r="U115" i="14" s="1"/>
  <c r="R114" i="14"/>
  <c r="Q114" i="14"/>
  <c r="J114" i="14"/>
  <c r="U114" i="14" s="1"/>
  <c r="T104" i="14"/>
  <c r="S104" i="14"/>
  <c r="H104" i="14"/>
  <c r="U102" i="14"/>
  <c r="K102" i="14"/>
  <c r="U101" i="14"/>
  <c r="K101" i="14"/>
  <c r="U100" i="14"/>
  <c r="K100" i="14"/>
  <c r="U99" i="14"/>
  <c r="K99" i="14"/>
  <c r="U98" i="14"/>
  <c r="K98" i="14"/>
  <c r="U97" i="14"/>
  <c r="K97" i="14"/>
  <c r="U96" i="14"/>
  <c r="K96" i="14"/>
  <c r="U95" i="14"/>
  <c r="K95" i="14"/>
  <c r="U94" i="14"/>
  <c r="K94" i="14"/>
  <c r="U93" i="14"/>
  <c r="K93" i="14"/>
  <c r="U92" i="14"/>
  <c r="K92" i="14"/>
  <c r="U91" i="14"/>
  <c r="K91" i="14"/>
  <c r="U90" i="14"/>
  <c r="K90" i="14"/>
  <c r="U89" i="14"/>
  <c r="K89" i="14"/>
  <c r="U88" i="14"/>
  <c r="K88" i="14"/>
  <c r="U87" i="14"/>
  <c r="K87" i="14"/>
  <c r="U86" i="14"/>
  <c r="K86" i="14"/>
  <c r="U85" i="14"/>
  <c r="K85" i="14"/>
  <c r="U84" i="14"/>
  <c r="K84" i="14"/>
  <c r="U83" i="14"/>
  <c r="K83" i="14"/>
  <c r="U82" i="14"/>
  <c r="K82" i="14"/>
  <c r="U81" i="14"/>
  <c r="K81" i="14"/>
  <c r="U80" i="14"/>
  <c r="K80" i="14"/>
  <c r="U79" i="14"/>
  <c r="K79" i="14"/>
  <c r="U78" i="14"/>
  <c r="K78" i="14"/>
  <c r="U77" i="14"/>
  <c r="K77" i="14"/>
  <c r="Q76" i="14"/>
  <c r="U76" i="14" s="1"/>
  <c r="K76" i="14"/>
  <c r="Q75" i="14"/>
  <c r="K75" i="14"/>
  <c r="R75" i="14" s="1"/>
  <c r="Q74" i="14"/>
  <c r="K74" i="14"/>
  <c r="R74" i="14" s="1"/>
  <c r="Q73" i="14"/>
  <c r="K73" i="14"/>
  <c r="R73" i="14" s="1"/>
  <c r="Q72" i="14"/>
  <c r="K72" i="14"/>
  <c r="R72" i="14" s="1"/>
  <c r="Q71" i="14"/>
  <c r="K71" i="14"/>
  <c r="R71" i="14" s="1"/>
  <c r="Q70" i="14"/>
  <c r="K70" i="14"/>
  <c r="R70" i="14" s="1"/>
  <c r="Q69" i="14"/>
  <c r="K69" i="14"/>
  <c r="R69" i="14" s="1"/>
  <c r="Q68" i="14"/>
  <c r="K68" i="14"/>
  <c r="R68" i="14" s="1"/>
  <c r="Q67" i="14"/>
  <c r="K67" i="14"/>
  <c r="R67" i="14" s="1"/>
  <c r="Q66" i="14"/>
  <c r="K66" i="14"/>
  <c r="R66" i="14" s="1"/>
  <c r="Q65" i="14"/>
  <c r="K65" i="14"/>
  <c r="R65" i="14" s="1"/>
  <c r="Q64" i="14"/>
  <c r="K64" i="14"/>
  <c r="R64" i="14" s="1"/>
  <c r="Q63" i="14"/>
  <c r="K63" i="14"/>
  <c r="R63" i="14" s="1"/>
  <c r="Q62" i="14"/>
  <c r="K62" i="14"/>
  <c r="R62" i="14" s="1"/>
  <c r="Q61" i="14"/>
  <c r="K61" i="14"/>
  <c r="R61" i="14" s="1"/>
  <c r="Q60" i="14"/>
  <c r="K60" i="14"/>
  <c r="R60" i="14" s="1"/>
  <c r="Q59" i="14"/>
  <c r="K59" i="14"/>
  <c r="R59" i="14" s="1"/>
  <c r="Q58" i="14"/>
  <c r="K58" i="14"/>
  <c r="R58" i="14" s="1"/>
  <c r="Q57" i="14"/>
  <c r="K57" i="14"/>
  <c r="R57" i="14" s="1"/>
  <c r="Q56" i="14"/>
  <c r="K56" i="14"/>
  <c r="R56" i="14" s="1"/>
  <c r="Q55" i="14"/>
  <c r="K55" i="14"/>
  <c r="R55" i="14" s="1"/>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11" i="14"/>
  <c r="C11" i="31"/>
  <c r="C10" i="31"/>
  <c r="C9" i="31"/>
  <c r="C8" i="31"/>
  <c r="C3" i="14"/>
  <c r="C2" i="14"/>
  <c r="C6" i="21"/>
  <c r="I23" i="32" l="1"/>
  <c r="I26" i="32" s="1"/>
  <c r="R180" i="14"/>
  <c r="U73" i="14"/>
  <c r="S114" i="14"/>
  <c r="U72" i="14"/>
  <c r="U57" i="14"/>
  <c r="U61" i="14"/>
  <c r="U65" i="14"/>
  <c r="U69" i="14"/>
  <c r="S115" i="14"/>
  <c r="S118" i="14"/>
  <c r="Q121" i="14"/>
  <c r="Q124" i="14" s="1"/>
  <c r="S124" i="14" s="1"/>
  <c r="U70" i="14"/>
  <c r="U59" i="14"/>
  <c r="U63" i="14"/>
  <c r="U67" i="14"/>
  <c r="U71" i="14"/>
  <c r="Q117" i="14"/>
  <c r="S117" i="14" s="1"/>
  <c r="J150" i="14"/>
  <c r="G23" i="32" s="1"/>
  <c r="R150" i="14"/>
  <c r="S119" i="14"/>
  <c r="Q122" i="14"/>
  <c r="U150" i="14"/>
  <c r="S116" i="14"/>
  <c r="U74" i="14"/>
  <c r="U75" i="14"/>
  <c r="U58" i="14"/>
  <c r="U62" i="14"/>
  <c r="U66" i="14"/>
  <c r="R104" i="14"/>
  <c r="U55" i="14"/>
  <c r="U56" i="14"/>
  <c r="U60" i="14"/>
  <c r="U64" i="14"/>
  <c r="U68" i="14"/>
  <c r="K104" i="14"/>
  <c r="K106" i="14" s="1"/>
  <c r="E23" i="32" s="1"/>
  <c r="Q104" i="14"/>
  <c r="H43" i="14"/>
  <c r="H44" i="14" s="1"/>
  <c r="H45" i="14" s="1"/>
  <c r="C23" i="32" s="1"/>
  <c r="C28" i="32" l="1"/>
  <c r="H184" i="14"/>
  <c r="Q120" i="14"/>
  <c r="S120" i="14" s="1"/>
  <c r="S121" i="14"/>
  <c r="Q127" i="14"/>
  <c r="S127" i="14" s="1"/>
  <c r="S122" i="14"/>
  <c r="Q125" i="14"/>
  <c r="U104" i="14"/>
  <c r="Q130" i="14" l="1"/>
  <c r="S130" i="14" s="1"/>
  <c r="Q123" i="14"/>
  <c r="S123" i="14" s="1"/>
  <c r="S125" i="14"/>
  <c r="Q128" i="14"/>
  <c r="C21" i="31"/>
  <c r="Q133" i="14" l="1"/>
  <c r="S133" i="14" s="1"/>
  <c r="Q126" i="14"/>
  <c r="S126" i="14" s="1"/>
  <c r="Q136" i="14"/>
  <c r="S128" i="14"/>
  <c r="Q131" i="14"/>
  <c r="Q129" i="14" l="1"/>
  <c r="Q132" i="14" s="1"/>
  <c r="S131" i="14"/>
  <c r="Q134" i="14"/>
  <c r="S136" i="14"/>
  <c r="Q139" i="14"/>
  <c r="S129" i="14" l="1"/>
  <c r="S134" i="14"/>
  <c r="Q137" i="14"/>
  <c r="S139" i="14"/>
  <c r="Q142" i="14"/>
  <c r="Q135" i="14"/>
  <c r="S132" i="14"/>
  <c r="Q138" i="14" l="1"/>
  <c r="S135" i="14"/>
  <c r="Q140" i="14"/>
  <c r="S137" i="14"/>
  <c r="Q145" i="14"/>
  <c r="S142" i="14"/>
  <c r="Q143" i="14" l="1"/>
  <c r="S140" i="14"/>
  <c r="Q148" i="14"/>
  <c r="S148" i="14" s="1"/>
  <c r="S145" i="14"/>
  <c r="S138" i="14"/>
  <c r="Q141" i="14"/>
  <c r="S141" i="14" l="1"/>
  <c r="Q144" i="14"/>
  <c r="Q146" i="14"/>
  <c r="S146" i="14" s="1"/>
  <c r="S143" i="14"/>
  <c r="S144" i="14" l="1"/>
  <c r="Q147" i="14"/>
  <c r="S147" i="14" s="1"/>
  <c r="S150" i="14" l="1"/>
  <c r="E21" i="31" l="1"/>
  <c r="G26" i="32"/>
  <c r="E26" i="32"/>
  <c r="C26" i="32"/>
  <c r="C30" i="32" l="1"/>
  <c r="C19" i="31"/>
  <c r="E19" i="31" s="1"/>
  <c r="C17" i="31" l="1"/>
  <c r="E17" i="31" l="1"/>
  <c r="E23" i="31" l="1"/>
  <c r="E25" i="31" s="1"/>
  <c r="C25" i="31"/>
  <c r="F33" i="2"/>
  <c r="F27" i="2" l="1"/>
  <c r="D15" i="2" l="1"/>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<sst xmlns="http://schemas.openxmlformats.org/spreadsheetml/2006/main" count="519" uniqueCount="219">
  <si>
    <t>Consultancy</t>
  </si>
  <si>
    <t>FOR INTERNAL EI USE ONLY</t>
  </si>
  <si>
    <t>Disallowed 
(Manual Entry)</t>
  </si>
  <si>
    <t>Approved Cost (Calculated)</t>
  </si>
  <si>
    <t>&lt;- unhide rows here and insert more if required</t>
  </si>
  <si>
    <t>Disallowed</t>
  </si>
  <si>
    <t>Deferred</t>
  </si>
  <si>
    <t>Employee Name</t>
  </si>
  <si>
    <t>Invoice No.</t>
  </si>
  <si>
    <t>Invoice Date</t>
  </si>
  <si>
    <t>Eligible Travel Costs</t>
  </si>
  <si>
    <t>Eligible Subsistence Costs</t>
  </si>
  <si>
    <t>Freedom of Information Act applies.</t>
  </si>
  <si>
    <t>SUMMARY OF EXPENDITURE</t>
  </si>
  <si>
    <t>Amount Claimed by Client</t>
  </si>
  <si>
    <t>Amount Recommended for Payment</t>
  </si>
  <si>
    <t>Trainee Costs</t>
  </si>
  <si>
    <t>Wages</t>
  </si>
  <si>
    <t>Subsistence</t>
  </si>
  <si>
    <t>Travel</t>
  </si>
  <si>
    <t>Total</t>
  </si>
  <si>
    <t>Internal Trainers Costs</t>
  </si>
  <si>
    <t>External Trainer &amp; Course Costs</t>
  </si>
  <si>
    <t>Total Amount Claimed</t>
  </si>
  <si>
    <t>Total Amount Recommended</t>
  </si>
  <si>
    <t>Approved</t>
  </si>
  <si>
    <t>€</t>
  </si>
  <si>
    <t>Internal Trainers</t>
  </si>
  <si>
    <t>Details of person responsible for company claim</t>
  </si>
  <si>
    <t>Name:</t>
  </si>
  <si>
    <t>Email Address:</t>
  </si>
  <si>
    <t>Email this completed document and supporting documentation to</t>
  </si>
  <si>
    <t>IndustryGrantClaims@enterprise-ireland.com</t>
  </si>
  <si>
    <r>
      <t xml:space="preserve">Failure to submit any of the required documents will result in the claim being returned with the </t>
    </r>
    <r>
      <rPr>
        <u/>
        <sz val="10"/>
        <rFont val="Arial"/>
        <family val="2"/>
      </rPr>
      <t>missing</t>
    </r>
    <r>
      <rPr>
        <sz val="10"/>
        <rFont val="Arial"/>
        <family val="2"/>
      </rPr>
      <t xml:space="preserve"> items marked.</t>
    </r>
  </si>
  <si>
    <t>The Items below should be submitted with your claim</t>
  </si>
  <si>
    <t>Items Attached to Claim</t>
  </si>
  <si>
    <t>Please confirm…</t>
  </si>
  <si>
    <t>Invoices</t>
  </si>
  <si>
    <t>Confirmation of Payment by the Grantee Company for expenditure items claimed.</t>
  </si>
  <si>
    <t>Tax Clearance</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</si>
  <si>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</si>
  <si>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</si>
  <si>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</si>
  <si>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Director Statement</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</si>
  <si>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</si>
  <si>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</si>
  <si>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Ensure that email is forwarded as instructed if applicable</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</si>
  <si>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</si>
  <si>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</si>
  <si>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Claim Form &amp; Director Statement</t>
  </si>
  <si>
    <t>Director Statement: Please print on headed paper, sign, scan and return with the claim</t>
  </si>
  <si>
    <t>Grant Rate %: (ref Letter of Offer)</t>
  </si>
  <si>
    <t>Cells below are auto populated from Claim Detail tab, do not edit</t>
  </si>
  <si>
    <t>Expenditure</t>
  </si>
  <si>
    <t xml:space="preserve">Foreign currency amounts have been converted to euro using the rate of exchange at the date of payment and thus represent the actual euro cost paid.  </t>
  </si>
  <si>
    <t>The information contained in this claim documentation is true, accurate and complete.</t>
  </si>
  <si>
    <t>Yours faithfully</t>
  </si>
  <si>
    <t>Grant Rate Applied (see above)</t>
  </si>
  <si>
    <t xml:space="preserve"> </t>
  </si>
  <si>
    <t>Trip Information</t>
  </si>
  <si>
    <t>Travel Expenditure</t>
  </si>
  <si>
    <t>Related Subsistence for Each Trip</t>
  </si>
  <si>
    <t>Costs Incurred</t>
  </si>
  <si>
    <t>Number of days</t>
  </si>
  <si>
    <t>Rate</t>
  </si>
  <si>
    <t>From</t>
  </si>
  <si>
    <t>To</t>
  </si>
  <si>
    <t>Travel:</t>
  </si>
  <si>
    <t>Subsistence:</t>
  </si>
  <si>
    <t>Consultant/Service Provider Name</t>
  </si>
  <si>
    <t>Role/Function</t>
  </si>
  <si>
    <t>Number of Days</t>
  </si>
  <si>
    <t>Costs must be for Company employees only.</t>
  </si>
  <si>
    <t>Subsistence Rates:</t>
  </si>
  <si>
    <t>Daily Allowance Rate:</t>
  </si>
  <si>
    <t>Overseas = €60</t>
  </si>
  <si>
    <t>24 Hr Allowance Rate:</t>
  </si>
  <si>
    <t>Overseas = €200</t>
  </si>
  <si>
    <t>Checklist for Claim</t>
  </si>
  <si>
    <t xml:space="preserve">N.B. As part of continous improvement, revisions are regularly made to our claim forms. Do not use a saved copy. Always download from: </t>
  </si>
  <si>
    <t>I/We declare that, the costs included in this claim have not been included in previous claims to Enterprise Ireland, any other Government Agency, the EU, or for any grant.</t>
  </si>
  <si>
    <t xml:space="preserve">I/We confirm that: </t>
  </si>
  <si>
    <t>a)    I/We have complied with our own data protection obligations in respect of the personal data that I/We supply to Enterprise Ireland and that I am entitled to disclose such personal data to Enterprise Ireland; and</t>
  </si>
  <si>
    <r>
      <rPr>
        <sz val="10"/>
        <rFont val="Arial"/>
        <family val="2"/>
      </rPr>
      <t>b)    I/We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I/We  provide to Enterprise Ireland.</t>
    </r>
  </si>
  <si>
    <t>Insert Signature 1:</t>
  </si>
  <si>
    <t>Insert Signature 2:</t>
  </si>
  <si>
    <t>Revision Date:</t>
  </si>
  <si>
    <t>Mandatory Requirements</t>
  </si>
  <si>
    <t>Claim Cost Workbook</t>
  </si>
  <si>
    <r>
      <t xml:space="preserve">Auto populated from the claim details tabs </t>
    </r>
    <r>
      <rPr>
        <i/>
        <sz val="11"/>
        <rFont val="Calibri"/>
        <family val="2"/>
      </rPr>
      <t xml:space="preserve">(do not edit) </t>
    </r>
  </si>
  <si>
    <t>Item No.</t>
  </si>
  <si>
    <t>Max daily rate</t>
  </si>
  <si>
    <t>Daily Rate
(Max of €900)</t>
  </si>
  <si>
    <t>Amount Paid
(ex VAT)</t>
  </si>
  <si>
    <t>Allowed Rate</t>
  </si>
  <si>
    <t>Approved num days (over-write)</t>
  </si>
  <si>
    <t>Subtotal:</t>
  </si>
  <si>
    <t>Date of Travel</t>
  </si>
  <si>
    <t xml:space="preserve">Details of trip
</t>
  </si>
  <si>
    <t>Destination (From-To) &amp; Purpose</t>
  </si>
  <si>
    <t>•  Ensure that the checklist is carefully read and that all supporting documentation is submitted
•  To avoid documents being returned for clarification, all supporting documentation should be saved with the corresponding item number on the claim form.</t>
  </si>
  <si>
    <t>Consultancy/Fees</t>
  </si>
  <si>
    <t>Project Number:</t>
  </si>
  <si>
    <t>1.  Name &amp; Title:</t>
  </si>
  <si>
    <t>2.  Name &amp; Title:</t>
  </si>
  <si>
    <t>TOTALS:</t>
  </si>
  <si>
    <t>* Autopopulated from Claim Summary Tab</t>
  </si>
  <si>
    <t>Date:</t>
  </si>
  <si>
    <t>Progress Report</t>
  </si>
  <si>
    <t>Salaries &amp; Overheads</t>
  </si>
  <si>
    <t>Description &amp; Purpose</t>
  </si>
  <si>
    <t>Invoice Number</t>
  </si>
  <si>
    <t>Use a separate line for each person. Note that ONLY staff on the grantee payroll are eligible for support.</t>
  </si>
  <si>
    <t>In column A, number each line item.  This Item No. should be written on all supporting documents for cross referencing purposes.</t>
  </si>
  <si>
    <t>Select…</t>
  </si>
  <si>
    <t>Salaries Total:</t>
  </si>
  <si>
    <t>Overheads @ 30%:</t>
  </si>
  <si>
    <t xml:space="preserve">Salaries &amp; Overheads: </t>
  </si>
  <si>
    <t>Eligible Cost (Calculated)</t>
  </si>
  <si>
    <t>Claim Period from:</t>
  </si>
  <si>
    <t>Claim Period to:</t>
  </si>
  <si>
    <t>In column A, number each line item.  This Item No should be written on all supporting documents for cross referencing purposes.</t>
  </si>
  <si>
    <t>External daily rates may vary, but Enterprise Ireland support is limited to a maximum of €900 per day including all travel and other costs</t>
  </si>
  <si>
    <t>Maximum of two claims allowed on this grant</t>
  </si>
  <si>
    <t>On Grantee Payroll
Yes/No</t>
  </si>
  <si>
    <t>Ensure Instructions tab is read before completing</t>
  </si>
  <si>
    <t>If claiming mileage, insert the journey length (Km) under travel type. Calculate the the costs by multipying by .60 (60c/Km)</t>
  </si>
  <si>
    <r>
      <rPr>
        <b/>
        <sz val="12"/>
        <color theme="1"/>
        <rFont val="Calibri"/>
        <family val="2"/>
        <scheme val="minor"/>
      </rPr>
      <t xml:space="preserve">Economy Car Hire: 
</t>
    </r>
    <r>
      <rPr>
        <sz val="12"/>
        <color theme="1"/>
        <rFont val="Calibri"/>
        <family val="2"/>
        <scheme val="minor"/>
      </rPr>
      <t>Submit receipt/invoice and proof of payment.  Mileage is ineligible on hire cars.</t>
    </r>
  </si>
  <si>
    <r>
      <t xml:space="preserve">Subsistence rate covers all out of pocket expenses including hotels, meals, taxis, parking, local fares, incidentals etc.
</t>
    </r>
    <r>
      <rPr>
        <b/>
        <sz val="12"/>
        <color theme="1"/>
        <rFont val="Calibri"/>
        <family val="2"/>
        <scheme val="minor"/>
      </rPr>
      <t>N.B. Do not submit any invoices/receipts or proof of payment for subsistence.  Subsistence amount must agree with the Trip Information section.  
24Hr allowance applies only when claiming an overnight stay.</t>
    </r>
  </si>
  <si>
    <t xml:space="preserve">Company Name: </t>
  </si>
  <si>
    <t>Company Name:</t>
  </si>
  <si>
    <t>Job Title/ Role on Project</t>
  </si>
  <si>
    <t>Rate per Week</t>
  </si>
  <si>
    <t>Number of Weeks</t>
  </si>
  <si>
    <t>Amount paid</t>
  </si>
  <si>
    <t>Any costs claimed must be clearly linked to the market research and development plan for the approved market.</t>
  </si>
  <si>
    <r>
      <rPr>
        <sz val="12"/>
        <color theme="1"/>
        <rFont val="Calibri"/>
        <family val="2"/>
      </rPr>
      <t>•  External daily rates may vary, but Enterprise Ireland support is limited to the first €900 per day including all travel and other costs.</t>
    </r>
    <r>
      <rPr>
        <sz val="12"/>
        <color theme="1"/>
        <rFont val="Calibri"/>
        <family val="2"/>
        <scheme val="minor"/>
      </rPr>
      <t xml:space="preserve">
•  Where there is more than one consultancy firm involved on the project, the rate applies to each firm separately.
•  For each invoice claimed, you must submit a copy of Bank or Company Credit Card Statement as proof of payment.
•  Each entry must be given an "Item No." Please ensure that the corresponding invoice and proof of payment i.e. bank statement are clearly marked with the 
    item number that it corresponds with.</t>
    </r>
  </si>
  <si>
    <t>Final Claim Date:</t>
  </si>
  <si>
    <t>The expenditure details from the claim form tab will be copied across to the Director Statement. 
The Director Statement must be signed by the Managing Director or two Directors.
Please print the Director Statement on company headed paper, sign, scan and email back with the claim.</t>
  </si>
  <si>
    <t>Please submit with the Claim copies of Consultant’s invoices. Invoices must clearly state the work undertaken, daily rate and number of days.</t>
  </si>
  <si>
    <r>
      <rPr>
        <b/>
        <sz val="10"/>
        <color rgb="FF000000"/>
        <rFont val="Arial"/>
        <family val="2"/>
      </rPr>
      <t xml:space="preserve">Consultant: </t>
    </r>
    <r>
      <rPr>
        <sz val="10"/>
        <color rgb="FF000000"/>
        <rFont val="Arial"/>
        <family val="2"/>
      </rPr>
      <t xml:space="preserve">For each invoice claimed, you must submit a copy of Bank or Company Credit Card Statement as proof of payment. 
</t>
    </r>
    <r>
      <rPr>
        <b/>
        <sz val="10"/>
        <color rgb="FF000000"/>
        <rFont val="Arial"/>
        <family val="2"/>
      </rPr>
      <t>Note:</t>
    </r>
    <r>
      <rPr>
        <sz val="10"/>
        <color rgb="FF000000"/>
        <rFont val="Arial"/>
        <family val="2"/>
      </rPr>
      <t xml:space="preserve"> Invoices marked paid or suppliers’ statements are not acceptable proof of payment.
</t>
    </r>
    <r>
      <rPr>
        <b/>
        <sz val="10"/>
        <color rgb="FF000000"/>
        <rFont val="Arial"/>
        <family val="2"/>
      </rPr>
      <t>Note:</t>
    </r>
    <r>
      <rPr>
        <sz val="10"/>
        <color rgb="FF000000"/>
        <rFont val="Arial"/>
        <family val="2"/>
      </rPr>
      <t xml:space="preserve"> Numbering of supporting documentation as detailed on claim.</t>
    </r>
  </si>
  <si>
    <t>&lt;- unhide rows here if required</t>
  </si>
  <si>
    <t>Total Expenditure under Project Number:</t>
  </si>
  <si>
    <t>Prototype Costs</t>
  </si>
  <si>
    <t>Grantee Company Name:</t>
  </si>
  <si>
    <t>Claim No:</t>
  </si>
  <si>
    <t>To be signed by Managing Director or Two Directors</t>
  </si>
  <si>
    <t>Step 1:  Enter Project details from your Letter of Offer</t>
  </si>
  <si>
    <t>Step 2:  Enter Claim details of Current Claim</t>
  </si>
  <si>
    <t>Step 3: Claim costs from Claim Details tab(s)</t>
  </si>
  <si>
    <t>Step 4:  Enter Grant rate as shown in your Letter of Offer</t>
  </si>
  <si>
    <r>
      <t xml:space="preserve">Claim amount </t>
    </r>
    <r>
      <rPr>
        <i/>
        <sz val="11"/>
        <color theme="1"/>
        <rFont val="Calibri"/>
        <family val="2"/>
        <scheme val="minor"/>
      </rPr>
      <t>(auto populated, do not edit)</t>
    </r>
  </si>
  <si>
    <t>Claim Total:</t>
  </si>
  <si>
    <t>Exploring Innovation</t>
  </si>
  <si>
    <t>Salaries &amp; Overheads:</t>
  </si>
  <si>
    <t>Consultancy:</t>
  </si>
  <si>
    <t>Prototype Costs:</t>
  </si>
  <si>
    <t>In accordance with the above Project Number under which an Exploring Innovation Grant was approved for the above-mentioned Grantee Company, I/We hereby apply the grant amount detailed below.
The following amounts have been incurred and paid by the Grantee Company to date, are exclusive of VAT and are in accordance with the books and records of the Grantee Company</t>
  </si>
  <si>
    <t>Complete the Exploring Innovation Grant Claim form &amp; Director Statement as instructed. Print, sign, scan the Director Statement. Return the pdf document, the Excel Claim Form and supporting documentation to:</t>
  </si>
  <si>
    <t>In the email subject line write: “Exploring Innovation/ Company name / Project number”</t>
  </si>
  <si>
    <t>A Progress Report must be submitted with the claim detailing the progress of the project. The Progress Report template can be downloaded from the Exploring Innovation Fund claim page.</t>
  </si>
  <si>
    <t>Itemised Expenditure/Material</t>
  </si>
  <si>
    <t xml:space="preserve">Please ensure that details of travel 
(i.e. person/destination/departure &amp; return dates/type of travel e.g. air, ferry/train/mileage) are entered on the claim form.  
Please submit the itinerary email you received at time of booking.  No Proof of Payment needed for the travel itinerary email.  The travel itinerary email must confirm the outward and return journey in order to calculate appropriate subsistence for each journey.  The travel itinerary email must state : name, destination, travel dates and cost.
N.B. Subsistence to be claimed based on related travel.  Do not submit any receipts or proof of payment relating to subsistence.
Submit invoice and proof of payment for car hire.  Or claim relevant mileage on private car.
</t>
  </si>
  <si>
    <r>
      <rPr>
        <b/>
        <sz val="12"/>
        <color theme="1"/>
        <rFont val="Calibri"/>
        <family val="2"/>
        <scheme val="minor"/>
      </rPr>
      <t>Economy Airline/Ferry/Rail Travel Costs:</t>
    </r>
    <r>
      <rPr>
        <sz val="12"/>
        <color theme="1"/>
        <rFont val="Calibri"/>
        <family val="2"/>
        <scheme val="minor"/>
      </rPr>
      <t xml:space="preserve"> 
Please submit the itinerary email you received at time of booking.  No Proof of Payment needed for the travel itinerary email.  The travel itinerary email must confirm the outward and return journey in order to calculate appropriate subsistence for each journey.  The travel itinerary email must state : name, destination, travel dates and cost.</t>
    </r>
  </si>
  <si>
    <t>Foreign Travel &amp; Subsistence</t>
  </si>
  <si>
    <r>
      <rPr>
        <b/>
        <sz val="12"/>
        <color theme="1"/>
        <rFont val="Calibri"/>
        <family val="2"/>
        <scheme val="minor"/>
      </rPr>
      <t>Note:  Foreign Travel ONLY is eligible</t>
    </r>
    <r>
      <rPr>
        <sz val="12"/>
        <color theme="1"/>
        <rFont val="Calibri"/>
        <family val="2"/>
        <scheme val="minor"/>
      </rPr>
      <t xml:space="preserve">
•  Travel &amp; Subsistence to support foreign travel which can be shown to have been reasonably incurred and wholly for the implementation of the work programme. 
•  This also includes attendance and participation at trade fairs.  
•  All travel expenses are subject to Enterprise Ireland’s current rate of travel and subsistence </t>
    </r>
  </si>
  <si>
    <t>Select</t>
  </si>
  <si>
    <t>Total approved expenditure as per Letter of Offer:</t>
  </si>
  <si>
    <t>Claim Number (1 or 2):</t>
  </si>
  <si>
    <t>Foreign Travel &amp; Subsistence for this claim</t>
  </si>
  <si>
    <t>Foreign Travel &amp; Subsistence:</t>
  </si>
  <si>
    <r>
      <rPr>
        <b/>
        <sz val="12"/>
        <color theme="1"/>
        <rFont val="Calibri"/>
        <family val="2"/>
        <scheme val="minor"/>
      </rPr>
      <t xml:space="preserve">Mileage: 
</t>
    </r>
    <r>
      <rPr>
        <sz val="12"/>
        <color theme="1"/>
        <rFont val="Calibri"/>
        <family val="2"/>
        <scheme val="minor"/>
      </rPr>
      <t xml:space="preserve">Mileage rate of 60 cent/Km applies when using a private car overseas only. Please insert details of trip(s) (Starting to Finishing point) in Destination &amp; Purpose column.  The corresponding journey length (Km) should be inserted in Travel Type column.  Mileage rate is inclusive of fuel.  Do not submit fuel costs/receipts with this claim. </t>
    </r>
  </si>
  <si>
    <t xml:space="preserve">•  Only the base salary may be counted as eligible salary cost (excluding Employer's PRSI, bonuses, pensions or any other payments).
•  The person must have a fixed term contract and be employed directly by the successful applicant to drive the various elements of the work programme over 
    the period of funding.
•  Only salary costs in respect of time spent on the work programme shall be deemed eligible costs.
•  Note that the costs of administration, finance, IT support etc., are considered as overheads and are covered under the overhead allowance 
    (calculated at 30% of eligible salary costs). 
</t>
  </si>
  <si>
    <t>Grant Admin Check</t>
  </si>
  <si>
    <t>Grant Admin Comments</t>
  </si>
  <si>
    <t>Travel Costs Disallowed
(Manual Entry)</t>
  </si>
  <si>
    <t>Subsistence Disallowed 
(Manual Entry)</t>
  </si>
  <si>
    <t>Eligible Total Costs (Calculated)</t>
  </si>
  <si>
    <t>Foreign Travel &amp; Subsistence Total:</t>
  </si>
  <si>
    <t>Disallowed
(Manual Entry)</t>
  </si>
  <si>
    <t>Company Contact Name:</t>
  </si>
  <si>
    <t>Contact Email Address:</t>
  </si>
  <si>
    <t>Start Date of Study:</t>
  </si>
  <si>
    <t>Completion Date of Study:</t>
  </si>
  <si>
    <t>Name of your Enterprise Ireland Development Advisor:</t>
  </si>
  <si>
    <t>Objectives, Activities &amp; Outcomes</t>
  </si>
  <si>
    <r>
      <rPr>
        <b/>
        <sz val="12"/>
        <color theme="1"/>
        <rFont val="Calibri"/>
        <family val="2"/>
        <scheme val="minor"/>
      </rPr>
      <t xml:space="preserve">Progress to Date: </t>
    </r>
    <r>
      <rPr>
        <b/>
        <sz val="11"/>
        <color theme="1"/>
        <rFont val="Calibri"/>
        <family val="2"/>
        <scheme val="minor"/>
      </rPr>
      <t>This should detail how the company or individual has, to date, investigated the viability of the project approved.</t>
    </r>
  </si>
  <si>
    <t>For each company employee being claimed outline</t>
  </si>
  <si>
    <t>Job Title:</t>
  </si>
  <si>
    <t>Role on the Market Discovery Fund:</t>
  </si>
  <si>
    <t>Activities completed to date:</t>
  </si>
  <si>
    <t>Destination Visited</t>
  </si>
  <si>
    <t>Who travelled?</t>
  </si>
  <si>
    <t>Dates visited</t>
  </si>
  <si>
    <t>Who did you meet and for what purpose did you meet them?</t>
  </si>
  <si>
    <t>*Add additional rows as required</t>
  </si>
  <si>
    <t>•  Section 1. List the objectives of the project for which you were approved an Exploring Innovation Grant (in bullet point format) as detailed on the submitted application form.</t>
  </si>
  <si>
    <t>•  Section 2. Outline the activities/task undertaken under each expenditure heading for which you are claiming.  (there are 4 expenditure headings – you may not have been approved for all expenditure headings - delete as appropriate).</t>
  </si>
  <si>
    <t>•  Section 3.  Project Outcomes - Opportunities Identified and Next Steps</t>
  </si>
  <si>
    <t>Horizon Europe:  Exploring Innovation Grants Only</t>
  </si>
  <si>
    <r>
      <t xml:space="preserve">•   </t>
    </r>
    <r>
      <rPr>
        <b/>
        <sz val="9"/>
        <color theme="1"/>
        <rFont val="Verdana"/>
        <family val="2"/>
      </rPr>
      <t xml:space="preserve">Salaries and Overheads:  </t>
    </r>
  </si>
  <si>
    <r>
      <t xml:space="preserve">•  </t>
    </r>
    <r>
      <rPr>
        <b/>
        <sz val="9"/>
        <color theme="1"/>
        <rFont val="Verdana"/>
        <family val="2"/>
      </rPr>
      <t xml:space="preserve">Foreign Travel &amp; Subsistence:  </t>
    </r>
    <r>
      <rPr>
        <sz val="9"/>
        <color theme="1"/>
        <rFont val="Verdana"/>
        <family val="2"/>
      </rPr>
      <t>Use the table provided to outline markets visited and meetings/market research conducted.</t>
    </r>
  </si>
  <si>
    <r>
      <rPr>
        <b/>
        <sz val="9"/>
        <color theme="1"/>
        <rFont val="Verdana"/>
        <family val="2"/>
      </rPr>
      <t xml:space="preserve">•  Consultancy Fees:  </t>
    </r>
    <r>
      <rPr>
        <sz val="9"/>
        <color theme="1"/>
        <rFont val="Verdana"/>
        <family val="2"/>
      </rPr>
      <t>List name and responsibility of any consultant/consultancy firm used to assist with the Exploring Innovation Project.
     If a report was completed by the consultant, please attach a copy with your claim.</t>
    </r>
  </si>
  <si>
    <r>
      <rPr>
        <b/>
        <sz val="9"/>
        <color theme="1"/>
        <rFont val="Verdana"/>
        <family val="2"/>
      </rPr>
      <t xml:space="preserve">•  Prototype Costs:  </t>
    </r>
    <r>
      <rPr>
        <sz val="9"/>
        <color theme="1"/>
        <rFont val="Verdana"/>
        <family val="2"/>
      </rPr>
      <t>Describe the prototype under development and the status of the prototype at present.</t>
    </r>
  </si>
  <si>
    <r>
      <rPr>
        <b/>
        <sz val="9"/>
        <color theme="1"/>
        <rFont val="Verdana"/>
        <family val="2"/>
      </rPr>
      <t xml:space="preserve">•  </t>
    </r>
    <r>
      <rPr>
        <sz val="9"/>
        <color theme="1"/>
        <rFont val="Verdana"/>
        <family val="2"/>
      </rPr>
      <t>What was the outcome of your Exploring Innovation Project? Please list.</t>
    </r>
  </si>
  <si>
    <r>
      <rPr>
        <b/>
        <sz val="9"/>
        <color theme="1"/>
        <rFont val="Verdana"/>
        <family val="2"/>
      </rPr>
      <t xml:space="preserve">•  </t>
    </r>
    <r>
      <rPr>
        <sz val="9"/>
        <color theme="1"/>
        <rFont val="Verdana"/>
        <family val="2"/>
      </rPr>
      <t>What follow up actions are you going to engage in? Include “to do” list of additional tasks and timeframe for completion.</t>
    </r>
  </si>
  <si>
    <r>
      <rPr>
        <b/>
        <sz val="9"/>
        <color theme="1"/>
        <rFont val="Verdana"/>
        <family val="2"/>
      </rPr>
      <t xml:space="preserve">• </t>
    </r>
    <r>
      <rPr>
        <sz val="9"/>
        <color theme="1"/>
        <rFont val="Verdana"/>
        <family val="2"/>
      </rPr>
      <t>If the Exploring Innovation Grant was used for preparing a Horizon Europe Proposal for European Funding, please submit a final or draft
   proposal with your final claim.</t>
    </r>
  </si>
  <si>
    <t>•  For each claim, a progress report which details the progress to date must be submitted and will be sent to your Development Advisor (DA) for sign-off.
•  Reference Progress Report template tab below.</t>
  </si>
  <si>
    <r>
      <t xml:space="preserve">Travel Type </t>
    </r>
    <r>
      <rPr>
        <b/>
        <sz val="9"/>
        <rFont val="Arial"/>
        <family val="2"/>
      </rPr>
      <t>Airline/Ferry/Rail;
Car Hire;
Mileage in Km</t>
    </r>
  </si>
  <si>
    <t>Instructions to complete claim for Exploring Innovation</t>
  </si>
  <si>
    <t>https://www.enterprise-ireland.com/en/supports/claims</t>
  </si>
  <si>
    <r>
      <rPr>
        <b/>
        <sz val="10"/>
        <color theme="1"/>
        <rFont val="Arial"/>
        <family val="2"/>
      </rPr>
      <t>Please refer to your Letter of Offer to confirm what expenditure has been approved.</t>
    </r>
    <r>
      <rPr>
        <sz val="10"/>
        <color theme="1"/>
        <rFont val="Arial"/>
        <family val="2"/>
      </rPr>
      <t xml:space="preserve">
Please submit with the claim copies of invoices. Invoices must clearly outline the item being claimed.</t>
    </r>
  </si>
  <si>
    <t xml:space="preserve">Please ensure that the corresponding invoice and proof of payment i.e. bank statement are clearly marked with the item no. that it corresponds with.  
Prototype materials, specialised software tools, hire of equipment or facilities and other outstanding sundry costs relating to building a prototype are eligible.  
Capital items/equipment costs such as laptops and servers are not eligible under this category. 
Where consultants/contractors are being used to input into the prototype design/build, the costs should be entered in the Consultancy Fees section.  
Employee time should be entered under the Salaries and Overheads section.
</t>
  </si>
  <si>
    <t>Payslip &amp; Proof of Payment</t>
  </si>
  <si>
    <t>•  For each invoice claimed, you must submit a copy of Bank or Company Credit Card Statement as proof of payment.
•  Prototype materials, specialised software tools, hire of equipment or facilities and other outstanding sundry costs relating to building a prototype are eligible.
•  Capital items/equipment costs such as laptops and servers are not eligible under this category.
•  Where consultants/contractors are being used to input into the prototype design/build, the costs should be entered in the Consultancy Fees section.
•  Employee time should be entered under the Salaries and Overheads section.</t>
  </si>
  <si>
    <t>Total Expenditure:</t>
  </si>
  <si>
    <r>
      <t xml:space="preserve">Please refer to your Letter of Offer to confirm what expenditure has been approved.
</t>
    </r>
    <r>
      <rPr>
        <b/>
        <sz val="10"/>
        <color rgb="FF000000"/>
        <rFont val="Arial"/>
        <family val="2"/>
      </rPr>
      <t>Salaries</t>
    </r>
    <r>
      <rPr>
        <sz val="10"/>
        <color rgb="FF000000"/>
        <rFont val="Arial"/>
        <family val="2"/>
      </rPr>
      <t xml:space="preserve">
Please submit a copy of a payslip, relating to the period of the claim for the employee(s) being claimed, and corresponding proof of payment i.e.bank statement (for batch payments, payroll listing is also required).
</t>
    </r>
    <r>
      <rPr>
        <b/>
        <sz val="10"/>
        <color rgb="FF000000"/>
        <rFont val="Arial"/>
        <family val="2"/>
      </rPr>
      <t>Overheads</t>
    </r>
    <r>
      <rPr>
        <sz val="10"/>
        <color rgb="FF000000"/>
        <rFont val="Arial"/>
        <family val="2"/>
      </rPr>
      <t xml:space="preserve">
Ensure that the overhead rate you are claiming is in line with the approved rate as per your Letter of Offer.</t>
    </r>
  </si>
  <si>
    <t>Independent Accountants Report</t>
  </si>
  <si>
    <r>
      <t xml:space="preserve">All claims in respect of grants approved in excess of </t>
    </r>
    <r>
      <rPr>
        <b/>
        <sz val="10"/>
        <color theme="1"/>
        <rFont val="Arial"/>
        <family val="2"/>
      </rPr>
      <t>€400,000</t>
    </r>
    <r>
      <rPr>
        <sz val="10"/>
        <color theme="1"/>
        <rFont val="Arial"/>
        <family val="2"/>
      </rPr>
      <t xml:space="preserve"> must be certified by an Independent Accountant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</si>
</sst>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 numFmtId="168" formatCode="0_ ;\-0\ "/>
    <numFmt numFmtId="169" formatCode="dd/mm/yyyy;@"/>
  </numFmts>
  <fonts count="86"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9"/>
      <name val="Arial"/>
      <family val="2"/>
    </font>
    <font>
      <b/>
      <sz val="14"/>
      <color theme="0"/>
      <name val="Calibri"/>
      <family val="2"/>
      <scheme val="minor"/>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8"/>
      <name val="Arial"/>
      <family val="2"/>
    </font>
    <font>
      <b/>
      <sz val="9"/>
      <color theme="1"/>
      <name val="Arial"/>
      <family val="2"/>
    </font>
    <font>
      <sz val="11"/>
      <name val="Calibri"/>
      <family val="2"/>
    </font>
    <font>
      <b/>
      <sz val="10"/>
      <name val="Calibri"/>
      <family val="2"/>
      <scheme val="minor"/>
    </font>
    <font>
      <sz val="10"/>
      <name val="Calibri"/>
      <family val="2"/>
      <scheme val="minor"/>
    </font>
    <font>
      <b/>
      <sz val="22"/>
      <color rgb="FF006100"/>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b/>
      <sz val="10"/>
      <color rgb="FF000000"/>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1"/>
      <name val="Arial"/>
      <family val="2"/>
    </font>
    <font>
      <i/>
      <sz val="10"/>
      <color theme="1"/>
      <name val="Arial"/>
      <family val="2"/>
    </font>
    <font>
      <b/>
      <u/>
      <sz val="10"/>
      <color rgb="FF0000E1"/>
      <name val="Arial"/>
      <family val="2"/>
    </font>
    <font>
      <b/>
      <i/>
      <sz val="10"/>
      <color theme="1"/>
      <name val="Arial"/>
      <family val="2"/>
    </font>
    <font>
      <sz val="10"/>
      <color theme="0"/>
      <name val="Arial"/>
      <family val="2"/>
    </font>
    <font>
      <sz val="8"/>
      <name val="Arial"/>
      <family val="2"/>
    </font>
    <font>
      <b/>
      <sz val="11"/>
      <color theme="0"/>
      <name val="Arial"/>
      <family val="2"/>
    </font>
    <font>
      <b/>
      <sz val="14"/>
      <name val="Calibri"/>
      <family val="2"/>
      <scheme val="minor"/>
    </font>
    <font>
      <sz val="8"/>
      <color theme="1"/>
      <name val="Arial"/>
      <family val="2"/>
    </font>
    <font>
      <sz val="8"/>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sz val="11"/>
      <color rgb="FF9C0006"/>
      <name val="Calibri"/>
      <family val="2"/>
      <scheme val="minor"/>
    </font>
    <font>
      <b/>
      <sz val="26"/>
      <color rgb="FF006100"/>
      <name val="Calibri"/>
      <family val="2"/>
      <scheme val="minor"/>
    </font>
    <font>
      <i/>
      <sz val="11"/>
      <name val="Calibri"/>
      <family val="2"/>
    </font>
    <font>
      <sz val="9"/>
      <name val="Arial"/>
      <family val="2"/>
    </font>
    <font>
      <sz val="10"/>
      <color rgb="FF006100"/>
      <name val="Arial"/>
      <family val="2"/>
    </font>
    <font>
      <b/>
      <sz val="10"/>
      <color theme="9" tint="-0.499984740745262"/>
      <name val="Calibri"/>
      <family val="2"/>
      <scheme val="minor"/>
    </font>
    <font>
      <b/>
      <sz val="11"/>
      <color rgb="FF0000E1"/>
      <name val="Arial"/>
      <family val="2"/>
    </font>
    <font>
      <b/>
      <i/>
      <sz val="12"/>
      <color theme="1"/>
      <name val="Calibri"/>
      <family val="2"/>
      <scheme val="minor"/>
    </font>
    <font>
      <sz val="10"/>
      <color theme="1"/>
      <name val="Calibri"/>
      <family val="2"/>
      <scheme val="minor"/>
    </font>
    <font>
      <b/>
      <sz val="16"/>
      <name val="Calibri"/>
      <family val="2"/>
      <scheme val="minor"/>
    </font>
    <font>
      <sz val="10"/>
      <color rgb="FF006100"/>
      <name val="Calibri"/>
      <family val="2"/>
      <scheme val="minor"/>
    </font>
    <font>
      <sz val="11"/>
      <color rgb="FF0000E1"/>
      <name val="Calibri"/>
      <family val="2"/>
      <scheme val="minor"/>
    </font>
    <font>
      <b/>
      <sz val="12"/>
      <color rgb="FF0000E1"/>
      <name val="Arial"/>
      <family val="2"/>
    </font>
    <font>
      <sz val="12"/>
      <color rgb="FF0000E1"/>
      <name val="Arial"/>
      <family val="2"/>
    </font>
    <font>
      <sz val="12"/>
      <color theme="1"/>
      <name val="Calibri"/>
      <family val="2"/>
    </font>
    <font>
      <b/>
      <sz val="10"/>
      <color theme="1"/>
      <name val="Calibri"/>
      <family val="2"/>
      <scheme val="minor"/>
    </font>
    <font>
      <b/>
      <sz val="8"/>
      <name val="Arial"/>
      <family val="2"/>
    </font>
    <font>
      <sz val="16"/>
      <name val="Arial"/>
      <family val="2"/>
    </font>
    <font>
      <i/>
      <sz val="11"/>
      <color theme="1"/>
      <name val="Calibri"/>
      <family val="2"/>
      <scheme val="minor"/>
    </font>
    <font>
      <b/>
      <sz val="8"/>
      <color theme="1"/>
      <name val="Arial"/>
      <family val="2"/>
    </font>
    <font>
      <sz val="8"/>
      <color theme="1"/>
      <name val="Calibri"/>
      <family val="2"/>
      <scheme val="minor"/>
    </font>
    <font>
      <b/>
      <sz val="16"/>
      <name val="Arial"/>
      <family val="2"/>
    </font>
    <font>
      <b/>
      <sz val="7"/>
      <color theme="1"/>
      <name val="Arial"/>
      <family val="2"/>
    </font>
    <font>
      <sz val="10"/>
      <color rgb="FF9C0006"/>
      <name val="Calibri"/>
      <family val="2"/>
      <scheme val="minor"/>
    </font>
    <font>
      <sz val="14"/>
      <color theme="1"/>
      <name val="Calibri"/>
      <family val="2"/>
      <scheme val="minor"/>
    </font>
    <font>
      <b/>
      <sz val="9"/>
      <color theme="1"/>
      <name val="Verdana"/>
      <family val="2"/>
    </font>
    <font>
      <sz val="9"/>
      <color theme="1"/>
      <name val="Verdana"/>
      <family val="2"/>
    </font>
    <font>
      <b/>
      <i/>
      <sz val="9"/>
      <color theme="1"/>
      <name val="Verdana"/>
      <family val="2"/>
    </font>
    <font>
      <i/>
      <sz val="9"/>
      <color theme="1"/>
      <name val="Verdana"/>
      <family val="2"/>
    </font>
    <font>
      <sz val="11"/>
      <color theme="1"/>
      <name val="Verdana"/>
      <family val="2"/>
    </font>
    <font>
      <sz val="9"/>
      <color theme="1"/>
      <name val="Calibri"/>
      <family val="2"/>
      <scheme val="minor"/>
    </font>
    <font>
      <b/>
      <sz val="9"/>
      <color rgb="FF000000"/>
      <name val="Verdana"/>
      <family val="2"/>
    </font>
    <font>
      <b/>
      <sz val="11"/>
      <name val="Arial"/>
      <family val="2"/>
    </font>
  </fonts>
  <fills count="18">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C7CE"/>
      </patternFill>
    </fill>
    <fill>
      <patternFill patternType="solid">
        <fgColor theme="0" tint="-4.9989318521683403E-2"/>
        <bgColor indexed="64"/>
      </patternFill>
    </fill>
    <fill>
      <patternFill patternType="solid">
        <fgColor theme="5"/>
      </patternFill>
    </fill>
    <fill>
      <patternFill patternType="solid">
        <fgColor rgb="FF4472C4"/>
        <bgColor indexed="64"/>
      </patternFill>
    </fill>
    <fill>
      <patternFill patternType="solid">
        <fgColor rgb="FF99FFCC"/>
        <bgColor indexed="64"/>
      </patternFill>
    </fill>
    <fill>
      <patternFill patternType="solid">
        <fgColor rgb="FF00DC75"/>
        <bgColor indexed="64"/>
      </patternFill>
    </fill>
    <fill>
      <patternFill patternType="solid">
        <fgColor theme="0" tint="-0.14999847407452621"/>
        <bgColor indexed="64"/>
      </patternFill>
    </fill>
    <fill>
      <patternFill patternType="solid">
        <fgColor theme="7" tint="0.79998168889431442"/>
        <bgColor indexed="64"/>
      </patternFill>
    </fill>
  </fills>
  <borders count="46">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hair">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style="hair">
        <color auto="1"/>
      </bottom>
      <diagonal/>
    </border>
    <border>
      <left style="thin">
        <color indexed="64"/>
      </left>
      <right style="thin">
        <color auto="1"/>
      </right>
      <top/>
      <bottom/>
      <diagonal/>
    </border>
    <border>
      <left/>
      <right/>
      <top/>
      <bottom style="thin">
        <color rgb="FF7F7F7F"/>
      </bottom>
      <diagonal/>
    </border>
    <border>
      <left style="thin">
        <color rgb="FF7F7F7F"/>
      </left>
      <right style="thin">
        <color auto="1"/>
      </right>
      <top style="thin">
        <color rgb="FF7F7F7F"/>
      </top>
      <bottom style="thin">
        <color rgb="FF7F7F7F"/>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style="hair">
        <color auto="1"/>
      </left>
      <right style="hair">
        <color auto="1"/>
      </right>
      <top/>
      <bottom style="hair">
        <color auto="1"/>
      </bottom>
      <diagonal/>
    </border>
    <border>
      <left style="thin">
        <color rgb="FF7F7F7F"/>
      </left>
      <right style="thin">
        <color rgb="FF7F7F7F"/>
      </right>
      <top/>
      <bottom style="thin">
        <color rgb="FF7F7F7F"/>
      </bottom>
      <diagonal/>
    </border>
    <border>
      <left style="hair">
        <color auto="1"/>
      </left>
      <right style="hair">
        <color auto="1"/>
      </right>
      <top style="hair">
        <color auto="1"/>
      </top>
      <bottom/>
      <diagonal/>
    </border>
    <border>
      <left style="thin">
        <color auto="1"/>
      </left>
      <right/>
      <top style="hair">
        <color auto="1"/>
      </top>
      <bottom style="hair">
        <color auto="1"/>
      </bottom>
      <diagonal/>
    </border>
    <border>
      <left/>
      <right/>
      <top style="thin">
        <color rgb="FF7F7F7F"/>
      </top>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right/>
      <top style="hair">
        <color indexed="64"/>
      </top>
      <bottom style="thin">
        <color rgb="FF7F7F7F"/>
      </bottom>
      <diagonal/>
    </border>
    <border>
      <left style="thin">
        <color indexed="64"/>
      </left>
      <right style="thin">
        <color rgb="FF7F7F7F"/>
      </right>
      <top style="thin">
        <color rgb="FF7F7F7F"/>
      </top>
      <bottom style="thin">
        <color rgb="FF7F7F7F"/>
      </bottom>
      <diagonal/>
    </border>
    <border>
      <left style="hair">
        <color rgb="FF7F7F7F"/>
      </left>
      <right style="hair">
        <color rgb="FF7F7F7F"/>
      </right>
      <top style="hair">
        <color auto="1"/>
      </top>
      <bottom style="hair">
        <color auto="1"/>
      </bottom>
      <diagonal/>
    </border>
    <border>
      <left style="hair">
        <color rgb="FF7F7F7F"/>
      </left>
      <right style="hair">
        <color rgb="FF7F7F7F"/>
      </right>
      <top style="hair">
        <color auto="1"/>
      </top>
      <bottom style="hair">
        <color rgb="FF7F7F7F"/>
      </bottom>
      <diagonal/>
    </border>
    <border>
      <left style="hair">
        <color rgb="FF7F7F7F"/>
      </left>
      <right style="hair">
        <color rgb="FF7F7F7F"/>
      </right>
      <top style="hair">
        <color rgb="FF7F7F7F"/>
      </top>
      <bottom style="hair">
        <color rgb="FF7F7F7F"/>
      </bottom>
      <diagonal/>
    </border>
    <border>
      <left style="hair">
        <color rgb="FF7F7F7F"/>
      </left>
      <right style="hair">
        <color rgb="FF7F7F7F"/>
      </right>
      <top/>
      <bottom style="hair">
        <color rgb="FF7F7F7F"/>
      </bottom>
      <diagonal/>
    </border>
    <border>
      <left/>
      <right/>
      <top style="hair">
        <color rgb="FF7F7F7F"/>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s>
  <cellStyleXfs count="33">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 fillId="2" borderId="0" applyNumberFormat="0" applyBorder="0" applyAlignment="0" applyProtection="0"/>
    <xf numFmtId="0" fontId="2" fillId="3" borderId="1" applyNumberFormat="0" applyAlignment="0" applyProtection="0"/>
    <xf numFmtId="0" fontId="20" fillId="0" borderId="0"/>
    <xf numFmtId="0" fontId="21" fillId="0" borderId="0"/>
    <xf numFmtId="0" fontId="12"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2" fillId="0" borderId="0" applyFont="0" applyFill="0" applyBorder="0" applyAlignment="0" applyProtection="0"/>
    <xf numFmtId="0" fontId="20" fillId="0" borderId="0"/>
    <xf numFmtId="0" fontId="24" fillId="0" borderId="0" applyNumberFormat="0" applyFill="0" applyBorder="0" applyAlignment="0" applyProtection="0"/>
    <xf numFmtId="0" fontId="4" fillId="0" borderId="0"/>
    <xf numFmtId="44" fontId="12" fillId="0" borderId="0" applyFont="0" applyFill="0" applyBorder="0" applyAlignment="0" applyProtection="0"/>
    <xf numFmtId="0" fontId="53" fillId="10" borderId="0" applyNumberFormat="0" applyBorder="0" applyAlignment="0" applyProtection="0"/>
    <xf numFmtId="0" fontId="3" fillId="4" borderId="0" applyNumberFormat="0" applyBorder="0" applyAlignment="0" applyProtection="0"/>
    <xf numFmtId="0" fontId="3" fillId="12" borderId="0" applyNumberFormat="0" applyBorder="0" applyAlignment="0" applyProtection="0"/>
    <xf numFmtId="9" fontId="12"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44" fontId="12" fillId="0" borderId="0" applyFont="0" applyFill="0" applyBorder="0" applyAlignment="0" applyProtection="0"/>
  </cellStyleXfs>
  <cellXfs count="578">
    <xf numFmtId="0" fontId="0" fillId="0" borderId="0" xfId="0"/>
    <xf numFmtId="0" fontId="7" fillId="6" borderId="10" xfId="0" applyFont="1" applyFill="1" applyBorder="1"/>
    <xf numFmtId="0" fontId="3" fillId="6" borderId="10" xfId="0" applyFont="1" applyFill="1" applyBorder="1"/>
    <xf numFmtId="0" fontId="8" fillId="0" borderId="0" xfId="0" applyFont="1"/>
    <xf numFmtId="0" fontId="9" fillId="0" borderId="3" xfId="0" applyFont="1" applyBorder="1"/>
    <xf numFmtId="0" fontId="7" fillId="6" borderId="0" xfId="0" applyFont="1" applyFill="1"/>
    <xf numFmtId="0" fontId="3" fillId="6" borderId="0" xfId="0" applyFont="1" applyFill="1"/>
    <xf numFmtId="0" fontId="8" fillId="0" borderId="2" xfId="0" applyFont="1" applyBorder="1"/>
    <xf numFmtId="0" fontId="8" fillId="0" borderId="3" xfId="0" applyFont="1" applyBorder="1"/>
    <xf numFmtId="0" fontId="8" fillId="0" borderId="5" xfId="0" applyFont="1" applyBorder="1"/>
    <xf numFmtId="0" fontId="8" fillId="0" borderId="13" xfId="0" applyFont="1" applyBorder="1"/>
    <xf numFmtId="0" fontId="8" fillId="0" borderId="10" xfId="0" applyFont="1" applyBorder="1"/>
    <xf numFmtId="0" fontId="8" fillId="0" borderId="4" xfId="0" applyFont="1" applyBorder="1"/>
    <xf numFmtId="0" fontId="9" fillId="0" borderId="13" xfId="0" applyFont="1" applyBorder="1"/>
    <xf numFmtId="0" fontId="9" fillId="0" borderId="10" xfId="0" applyFont="1" applyBorder="1"/>
    <xf numFmtId="165" fontId="8" fillId="0" borderId="2" xfId="0" applyNumberFormat="1" applyFont="1" applyBorder="1"/>
    <xf numFmtId="0" fontId="8" fillId="0" borderId="8" xfId="0" applyFont="1" applyBorder="1"/>
    <xf numFmtId="0" fontId="11" fillId="0" borderId="0" xfId="0" applyFont="1"/>
    <xf numFmtId="0" fontId="8" fillId="0" borderId="9" xfId="0" applyFont="1" applyBorder="1"/>
    <xf numFmtId="0" fontId="7" fillId="6" borderId="9" xfId="0" applyFont="1" applyFill="1" applyBorder="1"/>
    <xf numFmtId="0" fontId="7" fillId="6" borderId="9" xfId="0" applyFont="1" applyFill="1" applyBorder="1" applyAlignment="1">
      <alignment wrapText="1"/>
    </xf>
    <xf numFmtId="44" fontId="8" fillId="0" borderId="9" xfId="1" applyFont="1" applyBorder="1"/>
    <xf numFmtId="44" fontId="9" fillId="0" borderId="0" xfId="1" applyFont="1"/>
    <xf numFmtId="44" fontId="9" fillId="0" borderId="4" xfId="1" applyFont="1" applyBorder="1"/>
    <xf numFmtId="44" fontId="9" fillId="0" borderId="8" xfId="1" applyFont="1" applyBorder="1"/>
    <xf numFmtId="44" fontId="8" fillId="0" borderId="6" xfId="1" applyFont="1" applyBorder="1"/>
    <xf numFmtId="44" fontId="8" fillId="0" borderId="8" xfId="1" applyFont="1" applyBorder="1"/>
    <xf numFmtId="167" fontId="8" fillId="0" borderId="9" xfId="0" applyNumberFormat="1" applyFont="1" applyBorder="1"/>
    <xf numFmtId="0" fontId="8" fillId="5" borderId="0" xfId="0" applyFont="1" applyFill="1"/>
    <xf numFmtId="0" fontId="0" fillId="0" borderId="0" xfId="0" applyAlignment="1">
      <alignment horizontal="center"/>
    </xf>
    <xf numFmtId="0" fontId="0" fillId="0" borderId="0" xfId="0" applyAlignment="1">
      <alignment horizontal="left" indent="1"/>
    </xf>
    <xf numFmtId="0" fontId="0" fillId="0" borderId="0" xfId="0" applyAlignment="1">
      <alignment horizontal="left"/>
    </xf>
    <xf numFmtId="0" fontId="0" fillId="0" borderId="0" xfId="0" applyAlignment="1">
      <alignment vertical="center"/>
    </xf>
    <xf numFmtId="0" fontId="0" fillId="0" borderId="0" xfId="0"/>
    <xf numFmtId="0" fontId="0" fillId="0" borderId="0" xfId="0" applyFill="1"/>
    <xf numFmtId="0" fontId="0" fillId="0" borderId="0" xfId="0" applyFont="1" applyAlignment="1">
      <alignment vertical="center"/>
    </xf>
    <xf numFmtId="0" fontId="0" fillId="0" borderId="0" xfId="0" applyFont="1" applyAlignment="1">
      <alignment horizontal="center" vertical="center"/>
    </xf>
    <xf numFmtId="0" fontId="13" fillId="0" borderId="0" xfId="0" applyFont="1" applyAlignment="1">
      <alignment horizontal="left" vertical="center"/>
    </xf>
    <xf numFmtId="0" fontId="7" fillId="6" borderId="0" xfId="0" applyFont="1" applyFill="1" applyAlignment="1">
      <alignment horizontal="center"/>
    </xf>
    <xf numFmtId="0" fontId="22" fillId="0" borderId="9" xfId="4" applyFont="1" applyFill="1" applyBorder="1" applyAlignment="1" applyProtection="1">
      <alignment vertical="center" wrapText="1"/>
      <protection locked="0"/>
    </xf>
    <xf numFmtId="0" fontId="25" fillId="0" borderId="0" xfId="4" applyFont="1" applyFill="1" applyBorder="1" applyAlignment="1" applyProtection="1">
      <alignment horizontal="left" vertical="center"/>
      <protection locked="0"/>
    </xf>
    <xf numFmtId="0" fontId="22" fillId="0" borderId="0" xfId="4" applyFont="1" applyFill="1" applyBorder="1" applyAlignment="1" applyProtection="1">
      <alignment vertical="center" wrapText="1"/>
      <protection locked="0"/>
    </xf>
    <xf numFmtId="0" fontId="22"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6" fillId="0" borderId="0" xfId="0" applyFont="1"/>
    <xf numFmtId="0" fontId="23" fillId="0" borderId="9" xfId="0" applyFont="1" applyBorder="1" applyAlignment="1">
      <alignment horizontal="left" vertical="center"/>
    </xf>
    <xf numFmtId="0" fontId="26" fillId="0" borderId="9" xfId="0" applyFont="1" applyBorder="1" applyAlignment="1">
      <alignment horizontal="center" vertical="center"/>
    </xf>
    <xf numFmtId="0" fontId="23" fillId="0" borderId="9" xfId="0" applyFont="1" applyBorder="1" applyAlignment="1">
      <alignment horizontal="left" vertical="center" wrapText="1"/>
    </xf>
    <xf numFmtId="0" fontId="23" fillId="0" borderId="5" xfId="0" applyFont="1" applyBorder="1" applyAlignment="1">
      <alignment horizontal="right" wrapText="1"/>
    </xf>
    <xf numFmtId="0" fontId="26" fillId="0" borderId="8" xfId="0" applyFont="1" applyBorder="1"/>
    <xf numFmtId="0" fontId="23" fillId="0" borderId="13" xfId="0" applyFont="1" applyBorder="1" applyAlignment="1">
      <alignment horizontal="right" wrapText="1"/>
    </xf>
    <xf numFmtId="0" fontId="26" fillId="0" borderId="14" xfId="0" applyFont="1" applyBorder="1"/>
    <xf numFmtId="0" fontId="23" fillId="0" borderId="18" xfId="0" applyFont="1" applyBorder="1" applyAlignment="1">
      <alignment vertical="center"/>
    </xf>
    <xf numFmtId="0" fontId="24" fillId="0" borderId="0" xfId="18"/>
    <xf numFmtId="0" fontId="32" fillId="5" borderId="0" xfId="0" applyFont="1" applyFill="1" applyAlignment="1">
      <alignment vertical="center"/>
    </xf>
    <xf numFmtId="0" fontId="33" fillId="5" borderId="0" xfId="0" applyFont="1" applyFill="1"/>
    <xf numFmtId="0" fontId="13" fillId="5" borderId="0" xfId="0" applyFont="1" applyFill="1"/>
    <xf numFmtId="0" fontId="0" fillId="5" borderId="0" xfId="0" applyFill="1"/>
    <xf numFmtId="0" fontId="23" fillId="0" borderId="0" xfId="0" applyFont="1"/>
    <xf numFmtId="0" fontId="14" fillId="0" borderId="0" xfId="2" applyFont="1" applyAlignment="1">
      <alignment vertical="center"/>
    </xf>
    <xf numFmtId="0" fontId="39" fillId="0" borderId="0" xfId="0" applyFont="1" applyAlignment="1">
      <alignment vertical="center"/>
    </xf>
    <xf numFmtId="0" fontId="40" fillId="0" borderId="0" xfId="0" applyFont="1" applyAlignment="1">
      <alignment horizontal="left" vertical="center"/>
    </xf>
    <xf numFmtId="0" fontId="40" fillId="0" borderId="0" xfId="0" applyFont="1" applyAlignment="1">
      <alignment horizontal="center" vertical="center"/>
    </xf>
    <xf numFmtId="0" fontId="40" fillId="0" borderId="0" xfId="0" applyFont="1"/>
    <xf numFmtId="0" fontId="26" fillId="0" borderId="0" xfId="0" applyFont="1" applyAlignment="1">
      <alignment horizontal="center" vertical="center"/>
    </xf>
    <xf numFmtId="0" fontId="26" fillId="0" borderId="22" xfId="0" applyFont="1" applyBorder="1" applyAlignment="1">
      <alignment horizontal="center" vertical="center"/>
    </xf>
    <xf numFmtId="0" fontId="4" fillId="0" borderId="0" xfId="19"/>
    <xf numFmtId="0" fontId="4" fillId="0" borderId="0" xfId="19" applyAlignment="1">
      <alignment vertical="top" wrapText="1"/>
    </xf>
    <xf numFmtId="0" fontId="42" fillId="0" borderId="0" xfId="0" applyFont="1" applyAlignment="1">
      <alignment vertical="center"/>
    </xf>
    <xf numFmtId="0" fontId="42" fillId="0" borderId="0" xfId="0" applyFont="1" applyAlignment="1" applyProtection="1">
      <alignment vertical="center"/>
      <protection locked="0"/>
    </xf>
    <xf numFmtId="0" fontId="4" fillId="0" borderId="0" xfId="19" applyProtection="1">
      <protection locked="0"/>
    </xf>
    <xf numFmtId="0" fontId="4" fillId="0" borderId="0" xfId="2" applyProtection="1">
      <protection locked="0"/>
    </xf>
    <xf numFmtId="0" fontId="3" fillId="0" borderId="0" xfId="0" applyFont="1"/>
    <xf numFmtId="0" fontId="22" fillId="0" borderId="0" xfId="2" applyFont="1" applyProtection="1">
      <protection locked="0"/>
    </xf>
    <xf numFmtId="0" fontId="45" fillId="0" borderId="0" xfId="2" applyFont="1" applyAlignment="1" applyProtection="1">
      <alignment vertical="center" wrapText="1"/>
      <protection locked="0"/>
    </xf>
    <xf numFmtId="0" fontId="43" fillId="0" borderId="0" xfId="0" applyFont="1"/>
    <xf numFmtId="0" fontId="4" fillId="0" borderId="15" xfId="5" applyNumberFormat="1" applyBorder="1" applyAlignment="1" applyProtection="1">
      <alignment horizontal="left" vertical="center" wrapText="1"/>
      <protection locked="0"/>
    </xf>
    <xf numFmtId="44" fontId="12" fillId="0" borderId="15" xfId="20" applyBorder="1" applyAlignment="1" applyProtection="1">
      <alignment horizontal="center" vertical="center" wrapText="1"/>
      <protection locked="0"/>
    </xf>
    <xf numFmtId="168" fontId="12" fillId="0" borderId="15" xfId="20" applyNumberFormat="1" applyBorder="1" applyAlignment="1" applyProtection="1">
      <alignment horizontal="center" vertical="center" wrapText="1"/>
      <protection locked="0"/>
    </xf>
    <xf numFmtId="44" fontId="12" fillId="0" borderId="15" xfId="20" applyFont="1" applyBorder="1" applyAlignment="1" applyProtection="1">
      <alignment horizontal="center" vertical="center" wrapText="1"/>
      <protection locked="0"/>
    </xf>
    <xf numFmtId="0" fontId="47" fillId="0" borderId="0" xfId="0" applyFont="1" applyProtection="1">
      <protection locked="0"/>
    </xf>
    <xf numFmtId="0" fontId="0" fillId="0" borderId="0" xfId="0" applyProtection="1">
      <protection locked="0"/>
    </xf>
    <xf numFmtId="0" fontId="4" fillId="0" borderId="0" xfId="2" applyAlignment="1" applyProtection="1">
      <alignment vertical="center"/>
      <protection locked="0"/>
    </xf>
    <xf numFmtId="0" fontId="22" fillId="0" borderId="0" xfId="2" applyFont="1" applyAlignment="1" applyProtection="1">
      <alignment vertical="center"/>
      <protection locked="0"/>
    </xf>
    <xf numFmtId="0" fontId="23" fillId="0" borderId="0" xfId="0" applyFont="1" applyAlignment="1" applyProtection="1">
      <alignment horizontal="right"/>
      <protection locked="0"/>
    </xf>
    <xf numFmtId="0" fontId="8" fillId="0" borderId="0" xfId="2" applyFont="1" applyAlignment="1" applyProtection="1">
      <alignment horizontal="right"/>
      <protection locked="0"/>
    </xf>
    <xf numFmtId="0" fontId="22" fillId="0" borderId="0" xfId="2" applyFont="1" applyAlignment="1" applyProtection="1">
      <alignment horizontal="right"/>
      <protection locked="0"/>
    </xf>
    <xf numFmtId="44" fontId="9" fillId="0" borderId="0" xfId="2" applyNumberFormat="1" applyFont="1" applyAlignment="1" applyProtection="1">
      <alignment vertical="center"/>
      <protection locked="0"/>
    </xf>
    <xf numFmtId="44" fontId="4" fillId="0" borderId="0" xfId="2" applyNumberFormat="1" applyAlignment="1" applyProtection="1">
      <alignment vertical="center"/>
      <protection locked="0"/>
    </xf>
    <xf numFmtId="0" fontId="4" fillId="0" borderId="0" xfId="2" applyAlignment="1" applyProtection="1">
      <alignment horizontal="right"/>
      <protection locked="0"/>
    </xf>
    <xf numFmtId="0" fontId="4" fillId="0" borderId="0" xfId="2" applyAlignment="1" applyProtection="1">
      <alignment wrapText="1"/>
      <protection locked="0"/>
    </xf>
    <xf numFmtId="0" fontId="45" fillId="0" borderId="0" xfId="2" applyFont="1" applyAlignment="1" applyProtection="1">
      <alignment vertical="center"/>
      <protection locked="0"/>
    </xf>
    <xf numFmtId="0" fontId="44" fillId="0" borderId="0" xfId="2" quotePrefix="1" applyFont="1" applyAlignment="1" applyProtection="1">
      <alignment horizontal="left" vertical="center"/>
      <protection locked="0"/>
    </xf>
    <xf numFmtId="0" fontId="35" fillId="0" borderId="0" xfId="18" applyFont="1" applyFill="1" applyAlignment="1">
      <alignment vertical="top"/>
    </xf>
    <xf numFmtId="0" fontId="36" fillId="0" borderId="0" xfId="0" applyFont="1" applyFill="1"/>
    <xf numFmtId="0" fontId="8" fillId="0" borderId="15" xfId="5" applyNumberFormat="1" applyFont="1" applyBorder="1" applyAlignment="1" applyProtection="1">
      <alignment horizontal="left" vertical="center" wrapText="1"/>
      <protection locked="0"/>
    </xf>
    <xf numFmtId="168" fontId="12" fillId="0" borderId="15" xfId="20" applyNumberFormat="1" applyFont="1" applyBorder="1" applyAlignment="1" applyProtection="1">
      <alignment horizontal="center" vertical="center" wrapText="1"/>
      <protection locked="0"/>
    </xf>
    <xf numFmtId="44" fontId="22" fillId="3" borderId="1" xfId="9" applyNumberFormat="1" applyFont="1" applyAlignment="1">
      <alignment horizontal="center"/>
    </xf>
    <xf numFmtId="44" fontId="22" fillId="0" borderId="0" xfId="9" applyNumberFormat="1" applyFont="1" applyFill="1" applyBorder="1" applyAlignment="1">
      <alignment horizontal="center"/>
    </xf>
    <xf numFmtId="44" fontId="22" fillId="0" borderId="0" xfId="9" applyNumberFormat="1" applyFont="1" applyFill="1" applyBorder="1" applyAlignment="1">
      <alignment horizontal="center" vertical="center"/>
    </xf>
    <xf numFmtId="44" fontId="22" fillId="3" borderId="23" xfId="9" applyNumberFormat="1" applyFont="1" applyBorder="1" applyAlignment="1">
      <alignment horizontal="center" vertical="center"/>
    </xf>
    <xf numFmtId="44" fontId="8" fillId="0" borderId="0" xfId="0" applyNumberFormat="1" applyFont="1"/>
    <xf numFmtId="0" fontId="37" fillId="5" borderId="0" xfId="0" applyFont="1" applyFill="1" applyAlignment="1">
      <alignment vertical="center"/>
    </xf>
    <xf numFmtId="0" fontId="37" fillId="5" borderId="0" xfId="0" applyFont="1" applyFill="1"/>
    <xf numFmtId="0" fontId="34" fillId="5" borderId="0" xfId="0" applyFont="1" applyFill="1"/>
    <xf numFmtId="0" fontId="4" fillId="0" borderId="0" xfId="0" applyFont="1" applyAlignment="1">
      <alignment vertical="center"/>
    </xf>
    <xf numFmtId="0" fontId="34" fillId="0" borderId="0" xfId="0" applyFont="1"/>
    <xf numFmtId="0" fontId="49" fillId="5" borderId="0" xfId="0" applyFont="1" applyFill="1"/>
    <xf numFmtId="0" fontId="50" fillId="5" borderId="0" xfId="0" applyFont="1" applyFill="1"/>
    <xf numFmtId="0" fontId="50" fillId="0" borderId="0" xfId="0" applyFont="1"/>
    <xf numFmtId="0" fontId="51" fillId="5" borderId="0" xfId="18" applyFont="1" applyFill="1" applyAlignment="1">
      <alignment vertical="center"/>
    </xf>
    <xf numFmtId="0" fontId="52" fillId="5" borderId="0" xfId="0" applyFont="1" applyFill="1"/>
    <xf numFmtId="14" fontId="17" fillId="0" borderId="0" xfId="0" applyNumberFormat="1" applyFont="1" applyAlignment="1">
      <alignment vertical="center"/>
    </xf>
    <xf numFmtId="14" fontId="38" fillId="5" borderId="0" xfId="0" applyNumberFormat="1" applyFont="1" applyFill="1" applyAlignment="1">
      <alignment vertical="center"/>
    </xf>
    <xf numFmtId="14" fontId="17" fillId="5" borderId="0" xfId="0" applyNumberFormat="1" applyFont="1" applyFill="1" applyAlignment="1">
      <alignment vertical="center"/>
    </xf>
    <xf numFmtId="0" fontId="4" fillId="0" borderId="0" xfId="2" applyAlignment="1" applyProtection="1">
      <alignment horizontal="left" vertical="center" wrapText="1"/>
      <protection locked="0"/>
    </xf>
    <xf numFmtId="0" fontId="4" fillId="0" borderId="0" xfId="2" applyAlignment="1" applyProtection="1">
      <alignment horizontal="center"/>
      <protection locked="0"/>
    </xf>
    <xf numFmtId="0" fontId="4" fillId="0" borderId="0" xfId="2" applyAlignment="1" applyProtection="1">
      <alignment vertical="center" wrapText="1"/>
      <protection locked="0"/>
    </xf>
    <xf numFmtId="0" fontId="18" fillId="0" borderId="25" xfId="2" quotePrefix="1" applyFont="1" applyBorder="1" applyProtection="1">
      <protection locked="0"/>
    </xf>
    <xf numFmtId="0" fontId="18" fillId="0" borderId="0" xfId="2" quotePrefix="1" applyFont="1" applyProtection="1">
      <protection locked="0"/>
    </xf>
    <xf numFmtId="0" fontId="22" fillId="0" borderId="0" xfId="2" applyFont="1" applyAlignment="1" applyProtection="1">
      <alignment vertical="center" wrapText="1"/>
      <protection locked="0"/>
    </xf>
    <xf numFmtId="0" fontId="0" fillId="0" borderId="9" xfId="0" applyBorder="1" applyAlignment="1" applyProtection="1">
      <alignment horizontal="center"/>
      <protection locked="0"/>
    </xf>
    <xf numFmtId="0" fontId="13" fillId="0" borderId="0" xfId="0" applyFont="1"/>
    <xf numFmtId="44" fontId="13" fillId="11" borderId="9" xfId="0" applyNumberFormat="1" applyFont="1" applyFill="1" applyBorder="1"/>
    <xf numFmtId="0" fontId="54" fillId="0" borderId="0" xfId="6" applyFont="1" applyFill="1" applyBorder="1" applyAlignment="1" applyProtection="1">
      <alignment horizontal="left" vertical="center"/>
      <protection locked="0"/>
    </xf>
    <xf numFmtId="0" fontId="8" fillId="0" borderId="0" xfId="1" applyNumberFormat="1" applyFont="1" applyFill="1" applyBorder="1" applyAlignment="1" applyProtection="1">
      <alignment horizontal="center"/>
      <protection locked="0"/>
    </xf>
    <xf numFmtId="0" fontId="8" fillId="0" borderId="9" xfId="1" applyNumberFormat="1" applyFont="1" applyBorder="1" applyAlignment="1" applyProtection="1">
      <alignment horizontal="center"/>
      <protection locked="0"/>
    </xf>
    <xf numFmtId="0" fontId="56" fillId="0" borderId="0" xfId="2" applyFont="1" applyAlignment="1" applyProtection="1">
      <alignment wrapText="1"/>
      <protection locked="0"/>
    </xf>
    <xf numFmtId="0" fontId="5" fillId="5" borderId="0" xfId="2" applyFont="1" applyFill="1" applyAlignment="1" applyProtection="1">
      <alignment vertical="center"/>
      <protection locked="0"/>
    </xf>
    <xf numFmtId="0" fontId="5" fillId="5" borderId="0" xfId="2" applyFont="1" applyFill="1" applyAlignment="1" applyProtection="1">
      <alignment horizontal="center" vertical="center"/>
      <protection locked="0"/>
    </xf>
    <xf numFmtId="0" fontId="22" fillId="0" borderId="0" xfId="2" applyFont="1" applyAlignment="1" applyProtection="1">
      <alignment horizontal="left" wrapText="1"/>
      <protection locked="0"/>
    </xf>
    <xf numFmtId="0" fontId="4" fillId="5" borderId="0" xfId="2" applyFill="1" applyAlignment="1" applyProtection="1">
      <alignment vertical="center"/>
      <protection locked="0"/>
    </xf>
    <xf numFmtId="0" fontId="1" fillId="0" borderId="0" xfId="6" applyFill="1" applyBorder="1" applyAlignment="1" applyProtection="1">
      <alignment horizontal="center" vertical="center" wrapText="1"/>
      <protection locked="0"/>
    </xf>
    <xf numFmtId="0" fontId="22" fillId="0" borderId="0" xfId="2" applyFont="1" applyAlignment="1" applyProtection="1">
      <alignment wrapText="1"/>
      <protection locked="0"/>
    </xf>
    <xf numFmtId="0" fontId="43" fillId="0" borderId="0" xfId="2" applyFont="1" applyProtection="1">
      <protection locked="0"/>
    </xf>
    <xf numFmtId="164" fontId="1" fillId="0" borderId="0" xfId="1" applyNumberFormat="1" applyFont="1" applyFill="1" applyBorder="1" applyAlignment="1" applyProtection="1">
      <alignment horizontal="center"/>
      <protection locked="0"/>
    </xf>
    <xf numFmtId="0" fontId="47" fillId="0" borderId="0" xfId="2" applyFont="1" applyProtection="1">
      <protection locked="0"/>
    </xf>
    <xf numFmtId="0" fontId="26" fillId="0" borderId="0" xfId="2" applyFont="1" applyProtection="1">
      <protection locked="0"/>
    </xf>
    <xf numFmtId="0" fontId="26" fillId="0" borderId="0" xfId="2" applyFont="1" applyAlignment="1" applyProtection="1">
      <alignment horizontal="center"/>
      <protection locked="0"/>
    </xf>
    <xf numFmtId="0" fontId="4" fillId="5" borderId="0" xfId="2" applyFill="1" applyProtection="1">
      <protection locked="0"/>
    </xf>
    <xf numFmtId="0" fontId="4" fillId="5" borderId="0" xfId="2" applyFill="1" applyAlignment="1" applyProtection="1">
      <alignment horizontal="center"/>
      <protection locked="0"/>
    </xf>
    <xf numFmtId="0" fontId="4" fillId="0" borderId="0" xfId="2" applyAlignment="1" applyProtection="1">
      <alignment horizontal="left" wrapText="1"/>
      <protection locked="0"/>
    </xf>
    <xf numFmtId="0" fontId="23" fillId="0" borderId="0" xfId="2" applyFont="1" applyAlignment="1" applyProtection="1">
      <alignment horizontal="center"/>
      <protection locked="0"/>
    </xf>
    <xf numFmtId="0" fontId="13" fillId="0" borderId="0" xfId="2" applyFont="1" applyAlignment="1" applyProtection="1">
      <alignment horizontal="center"/>
      <protection locked="0"/>
    </xf>
    <xf numFmtId="0" fontId="12" fillId="0" borderId="0" xfId="0" applyFont="1" applyAlignment="1" applyProtection="1">
      <alignment horizontal="right"/>
      <protection locked="0"/>
    </xf>
    <xf numFmtId="0" fontId="9" fillId="0" borderId="31" xfId="3" applyFont="1" applyFill="1" applyBorder="1" applyAlignment="1" applyProtection="1">
      <alignment horizontal="center" vertical="center" wrapText="1"/>
      <protection locked="0"/>
    </xf>
    <xf numFmtId="164" fontId="9" fillId="0" borderId="0" xfId="1" applyNumberFormat="1" applyFont="1" applyFill="1" applyBorder="1" applyAlignment="1" applyProtection="1">
      <alignment vertical="center" wrapText="1"/>
      <protection locked="0"/>
    </xf>
    <xf numFmtId="0" fontId="0" fillId="0" borderId="0" xfId="0" applyFont="1" applyFill="1" applyAlignment="1">
      <alignment vertical="center"/>
    </xf>
    <xf numFmtId="0" fontId="3" fillId="0" borderId="0" xfId="4" applyFill="1" applyAlignment="1">
      <alignment vertical="center"/>
    </xf>
    <xf numFmtId="0" fontId="3" fillId="0" borderId="0" xfId="4" applyFill="1" applyAlignment="1" applyProtection="1">
      <alignment vertical="center"/>
      <protection locked="0"/>
    </xf>
    <xf numFmtId="0" fontId="3" fillId="0" borderId="0" xfId="4" applyFill="1" applyProtection="1">
      <protection locked="0"/>
    </xf>
    <xf numFmtId="0" fontId="23" fillId="0" borderId="0" xfId="5" applyNumberFormat="1" applyFont="1" applyFill="1" applyBorder="1" applyAlignment="1" applyProtection="1">
      <alignment horizontal="center" vertical="center" wrapText="1"/>
      <protection locked="0"/>
    </xf>
    <xf numFmtId="0" fontId="4" fillId="0" borderId="0" xfId="2" applyFill="1" applyAlignment="1" applyProtection="1">
      <alignment vertical="center"/>
      <protection locked="0"/>
    </xf>
    <xf numFmtId="0" fontId="18" fillId="0" borderId="0" xfId="4" quotePrefix="1" applyFont="1" applyFill="1" applyBorder="1" applyAlignment="1" applyProtection="1">
      <alignment vertical="center"/>
      <protection locked="0"/>
    </xf>
    <xf numFmtId="0" fontId="37" fillId="0" borderId="0" xfId="0" applyFont="1" applyAlignment="1">
      <alignment vertical="center"/>
    </xf>
    <xf numFmtId="44" fontId="1" fillId="0" borderId="24" xfId="8" applyNumberFormat="1" applyFill="1" applyBorder="1" applyAlignment="1" applyProtection="1">
      <alignment horizontal="center" vertical="center" wrapText="1"/>
      <protection locked="0"/>
    </xf>
    <xf numFmtId="164" fontId="8" fillId="3" borderId="15" xfId="1" applyNumberFormat="1" applyFont="1" applyFill="1" applyBorder="1" applyProtection="1">
      <protection locked="0"/>
    </xf>
    <xf numFmtId="0" fontId="26" fillId="0" borderId="0" xfId="0" applyFont="1" applyAlignment="1" applyProtection="1">
      <alignment vertical="center"/>
      <protection locked="0"/>
    </xf>
    <xf numFmtId="0" fontId="22" fillId="0" borderId="9" xfId="4" applyFont="1" applyFill="1" applyBorder="1" applyAlignment="1" applyProtection="1">
      <alignment horizontal="right" vertical="center" wrapText="1"/>
      <protection locked="0"/>
    </xf>
    <xf numFmtId="14" fontId="8" fillId="0" borderId="15" xfId="5" applyNumberFormat="1" applyFont="1" applyBorder="1" applyAlignment="1" applyProtection="1">
      <alignment horizontal="left" vertical="center" wrapText="1"/>
      <protection locked="0"/>
    </xf>
    <xf numFmtId="0" fontId="8" fillId="0" borderId="15" xfId="5" applyNumberFormat="1" applyFont="1" applyBorder="1" applyAlignment="1" applyProtection="1">
      <alignment horizontal="center" vertical="center" wrapText="1"/>
      <protection locked="0"/>
    </xf>
    <xf numFmtId="0" fontId="0" fillId="0" borderId="0" xfId="0" applyAlignment="1" applyProtection="1">
      <alignment horizontal="center"/>
      <protection locked="0"/>
    </xf>
    <xf numFmtId="0" fontId="59" fillId="0" borderId="0" xfId="0" applyFont="1"/>
    <xf numFmtId="0" fontId="60" fillId="0" borderId="0" xfId="0" applyFont="1" applyAlignment="1">
      <alignment horizontal="center" vertical="center"/>
    </xf>
    <xf numFmtId="0" fontId="61" fillId="0" borderId="0" xfId="0" applyFont="1" applyAlignment="1">
      <alignment vertical="center"/>
    </xf>
    <xf numFmtId="0" fontId="3" fillId="0" borderId="0" xfId="22" applyFill="1" applyAlignment="1">
      <alignment vertical="center"/>
    </xf>
    <xf numFmtId="0" fontId="19" fillId="0" borderId="0" xfId="6" applyFont="1" applyFill="1" applyBorder="1" applyAlignment="1" applyProtection="1">
      <alignment horizontal="left" vertical="center"/>
      <protection locked="0"/>
    </xf>
    <xf numFmtId="0" fontId="3" fillId="0" borderId="0" xfId="4" applyFill="1" applyBorder="1" applyAlignment="1" applyProtection="1">
      <alignment vertical="center"/>
      <protection locked="0"/>
    </xf>
    <xf numFmtId="0" fontId="1" fillId="0" borderId="0" xfId="8" applyFill="1" applyBorder="1" applyAlignment="1" applyProtection="1">
      <alignment vertical="center"/>
      <protection locked="0"/>
    </xf>
    <xf numFmtId="0" fontId="3" fillId="0" borderId="0" xfId="22" applyFill="1"/>
    <xf numFmtId="0" fontId="3" fillId="0" borderId="0" xfId="4" applyFill="1" applyBorder="1" applyProtection="1">
      <protection locked="0"/>
    </xf>
    <xf numFmtId="0" fontId="1" fillId="0" borderId="0" xfId="8" applyFill="1" applyBorder="1" applyProtection="1">
      <protection locked="0"/>
    </xf>
    <xf numFmtId="0" fontId="17" fillId="0" borderId="0" xfId="6" applyFont="1" applyFill="1" applyAlignment="1" applyProtection="1">
      <alignment horizontal="left" vertical="center"/>
      <protection locked="0"/>
    </xf>
    <xf numFmtId="0" fontId="18" fillId="0" borderId="0" xfId="8" applyFont="1" applyFill="1" applyProtection="1">
      <protection locked="0"/>
    </xf>
    <xf numFmtId="0" fontId="18" fillId="0" borderId="0" xfId="0" applyFont="1"/>
    <xf numFmtId="0" fontId="18" fillId="0" borderId="0" xfId="23" applyFont="1" applyFill="1" applyAlignment="1">
      <alignment horizontal="left" vertical="top"/>
    </xf>
    <xf numFmtId="0" fontId="18" fillId="0" borderId="0" xfId="22" applyFont="1" applyFill="1"/>
    <xf numFmtId="0" fontId="17" fillId="0" borderId="0" xfId="6" applyFont="1" applyFill="1" applyBorder="1" applyAlignment="1" applyProtection="1">
      <alignment horizontal="left" vertical="center"/>
      <protection locked="0"/>
    </xf>
    <xf numFmtId="0" fontId="18" fillId="0" borderId="0" xfId="8" applyFont="1" applyFill="1" applyBorder="1" applyProtection="1">
      <protection locked="0"/>
    </xf>
    <xf numFmtId="0" fontId="63" fillId="0" borderId="7" xfId="8" applyFont="1" applyFill="1" applyBorder="1" applyAlignment="1" applyProtection="1">
      <alignment horizontal="center" vertical="center" wrapText="1"/>
      <protection locked="0"/>
    </xf>
    <xf numFmtId="0" fontId="63" fillId="0" borderId="7" xfId="6" applyFont="1" applyFill="1" applyBorder="1" applyAlignment="1" applyProtection="1">
      <alignment horizontal="center" vertical="center" wrapText="1"/>
      <protection locked="0"/>
    </xf>
    <xf numFmtId="0" fontId="3" fillId="0" borderId="0" xfId="4" applyFill="1"/>
    <xf numFmtId="0" fontId="63" fillId="0" borderId="0" xfId="8" applyFont="1" applyFill="1" applyBorder="1" applyAlignment="1" applyProtection="1">
      <alignment horizontal="center" vertical="center" wrapText="1"/>
      <protection locked="0"/>
    </xf>
    <xf numFmtId="0" fontId="3" fillId="0" borderId="0" xfId="4" applyFill="1" applyBorder="1" applyAlignment="1" applyProtection="1">
      <alignment horizontal="center" vertical="center" wrapText="1"/>
      <protection locked="0"/>
    </xf>
    <xf numFmtId="0" fontId="63" fillId="0" borderId="0" xfId="6" applyFont="1" applyFill="1" applyBorder="1" applyAlignment="1" applyProtection="1">
      <alignment horizontal="center" vertical="center" wrapText="1"/>
      <protection locked="0"/>
    </xf>
    <xf numFmtId="0" fontId="8" fillId="0" borderId="32" xfId="5" applyNumberFormat="1" applyFont="1" applyBorder="1" applyAlignment="1" applyProtection="1">
      <alignment horizontal="left" vertical="center" wrapText="1"/>
      <protection locked="0"/>
    </xf>
    <xf numFmtId="1" fontId="0" fillId="0" borderId="15" xfId="0" applyNumberFormat="1" applyBorder="1" applyAlignment="1">
      <alignment horizontal="left" vertical="center"/>
    </xf>
    <xf numFmtId="14" fontId="0" fillId="0" borderId="15" xfId="1" applyNumberFormat="1" applyFont="1" applyBorder="1" applyAlignment="1">
      <alignment horizontal="center" vertical="center"/>
    </xf>
    <xf numFmtId="44" fontId="0" fillId="0" borderId="15" xfId="1" applyFont="1" applyBorder="1" applyAlignment="1">
      <alignment horizontal="center" vertical="center"/>
    </xf>
    <xf numFmtId="44" fontId="1" fillId="0" borderId="0" xfId="8" applyNumberFormat="1" applyFill="1" applyBorder="1" applyAlignment="1" applyProtection="1">
      <alignment horizontal="center" vertical="center" wrapText="1"/>
      <protection locked="0"/>
    </xf>
    <xf numFmtId="44" fontId="3" fillId="0" borderId="0" xfId="4" applyNumberFormat="1" applyFill="1" applyBorder="1" applyAlignment="1" applyProtection="1">
      <alignment horizontal="center" vertical="center" wrapText="1"/>
      <protection locked="0"/>
    </xf>
    <xf numFmtId="44" fontId="9" fillId="0" borderId="0" xfId="9" applyNumberFormat="1" applyFont="1" applyFill="1" applyBorder="1" applyAlignment="1" applyProtection="1">
      <alignment horizontal="center" vertical="center" wrapText="1"/>
      <protection locked="0"/>
    </xf>
    <xf numFmtId="0" fontId="8" fillId="0" borderId="33" xfId="5" applyNumberFormat="1" applyFont="1" applyBorder="1" applyAlignment="1" applyProtection="1">
      <alignment horizontal="left" vertical="center" wrapText="1"/>
      <protection locked="0"/>
    </xf>
    <xf numFmtId="0" fontId="47" fillId="0" borderId="0" xfId="0" applyFont="1" applyAlignment="1">
      <alignment vertical="center"/>
    </xf>
    <xf numFmtId="0" fontId="0" fillId="0" borderId="0" xfId="0" applyAlignment="1">
      <alignment horizontal="right"/>
    </xf>
    <xf numFmtId="44" fontId="9" fillId="0" borderId="34" xfId="9" applyNumberFormat="1" applyFont="1" applyFill="1" applyBorder="1"/>
    <xf numFmtId="165" fontId="9" fillId="0" borderId="0" xfId="9" applyNumberFormat="1" applyFont="1" applyFill="1" applyBorder="1"/>
    <xf numFmtId="165" fontId="3" fillId="0" borderId="0" xfId="4" applyNumberFormat="1" applyFill="1" applyBorder="1"/>
    <xf numFmtId="0" fontId="13" fillId="0" borderId="0" xfId="0" applyFont="1" applyAlignment="1">
      <alignment horizontal="right"/>
    </xf>
    <xf numFmtId="44" fontId="9" fillId="11" borderId="35" xfId="9" applyNumberFormat="1" applyFont="1" applyFill="1" applyBorder="1"/>
    <xf numFmtId="165" fontId="2" fillId="0" borderId="0" xfId="9" applyNumberFormat="1" applyFill="1" applyBorder="1"/>
    <xf numFmtId="0" fontId="1" fillId="0" borderId="0" xfId="8" applyFill="1" applyAlignment="1" applyProtection="1">
      <alignment vertical="center"/>
      <protection locked="0"/>
    </xf>
    <xf numFmtId="0" fontId="1" fillId="0" borderId="0" xfId="8" applyFill="1" applyAlignment="1" applyProtection="1">
      <alignment vertical="center" wrapText="1"/>
      <protection locked="0"/>
    </xf>
    <xf numFmtId="0" fontId="4" fillId="0" borderId="0" xfId="2" applyAlignment="1" applyProtection="1">
      <alignment horizontal="center" vertical="center" wrapText="1"/>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18" fillId="0" borderId="0" xfId="4" applyFont="1" applyFill="1" applyBorder="1" applyAlignment="1" applyProtection="1">
      <alignment vertical="center"/>
      <protection locked="0"/>
    </xf>
    <xf numFmtId="0" fontId="18" fillId="0" borderId="0" xfId="2" applyFont="1" applyAlignment="1" applyProtection="1">
      <alignment horizontal="center"/>
      <protection locked="0"/>
    </xf>
    <xf numFmtId="44" fontId="0" fillId="11" borderId="9" xfId="0" applyNumberFormat="1" applyFill="1" applyBorder="1" applyAlignment="1">
      <alignment horizontal="center"/>
    </xf>
    <xf numFmtId="44" fontId="13" fillId="11" borderId="9" xfId="0" applyNumberFormat="1" applyFont="1" applyFill="1" applyBorder="1" applyAlignment="1">
      <alignment horizontal="center"/>
    </xf>
    <xf numFmtId="0" fontId="31" fillId="0" borderId="0" xfId="18" applyFont="1" applyAlignment="1">
      <alignment vertical="top"/>
    </xf>
    <xf numFmtId="0" fontId="3" fillId="13" borderId="0" xfId="4" applyFill="1" applyAlignment="1">
      <alignment vertical="center"/>
    </xf>
    <xf numFmtId="0" fontId="3" fillId="13" borderId="0" xfId="4" applyFill="1" applyAlignment="1" applyProtection="1">
      <alignment vertical="center"/>
      <protection locked="0"/>
    </xf>
    <xf numFmtId="0" fontId="3" fillId="13" borderId="0" xfId="4" applyFill="1" applyProtection="1">
      <protection locked="0"/>
    </xf>
    <xf numFmtId="0" fontId="45" fillId="13" borderId="0" xfId="2" applyFont="1" applyFill="1" applyAlignment="1" applyProtection="1">
      <alignment horizontal="center" vertical="center" wrapText="1"/>
      <protection locked="0"/>
    </xf>
    <xf numFmtId="0" fontId="4" fillId="13" borderId="0" xfId="2" applyFill="1" applyProtection="1">
      <protection locked="0"/>
    </xf>
    <xf numFmtId="0" fontId="23" fillId="13" borderId="0" xfId="5" applyNumberFormat="1" applyFont="1" applyFill="1" applyBorder="1" applyAlignment="1" applyProtection="1">
      <alignment horizontal="center" vertical="center" wrapText="1"/>
      <protection locked="0"/>
    </xf>
    <xf numFmtId="0" fontId="4" fillId="13" borderId="0" xfId="2" applyFill="1" applyAlignment="1" applyProtection="1">
      <alignment vertical="center" wrapText="1"/>
      <protection locked="0"/>
    </xf>
    <xf numFmtId="0" fontId="4" fillId="13" borderId="0" xfId="2" applyFill="1" applyAlignment="1" applyProtection="1">
      <alignment vertical="center"/>
      <protection locked="0"/>
    </xf>
    <xf numFmtId="0" fontId="8" fillId="13" borderId="0" xfId="2" applyFont="1" applyFill="1" applyAlignment="1" applyProtection="1">
      <alignment vertical="center"/>
      <protection locked="0"/>
    </xf>
    <xf numFmtId="0" fontId="1" fillId="13" borderId="0" xfId="8" applyFill="1" applyAlignment="1" applyProtection="1">
      <alignment vertical="center" wrapText="1"/>
      <protection locked="0"/>
    </xf>
    <xf numFmtId="0" fontId="0" fillId="13" borderId="0" xfId="0" applyFill="1" applyAlignment="1" applyProtection="1">
      <alignment vertical="center"/>
      <protection locked="0"/>
    </xf>
    <xf numFmtId="0" fontId="3" fillId="13" borderId="0" xfId="4" applyFill="1" applyBorder="1" applyAlignment="1" applyProtection="1">
      <alignment vertical="center"/>
      <protection locked="0"/>
    </xf>
    <xf numFmtId="0" fontId="3" fillId="13" borderId="0" xfId="4" applyFill="1" applyBorder="1" applyProtection="1">
      <protection locked="0"/>
    </xf>
    <xf numFmtId="0" fontId="3" fillId="13" borderId="0" xfId="4" applyFill="1" applyBorder="1" applyAlignment="1" applyProtection="1">
      <alignment horizontal="center" vertical="center" wrapText="1"/>
      <protection locked="0"/>
    </xf>
    <xf numFmtId="44" fontId="3" fillId="13" borderId="0" xfId="4" applyNumberFormat="1" applyFill="1" applyBorder="1" applyAlignment="1" applyProtection="1">
      <alignment horizontal="center" vertical="center" wrapText="1"/>
      <protection locked="0"/>
    </xf>
    <xf numFmtId="165" fontId="3" fillId="13" borderId="0" xfId="4" applyNumberFormat="1" applyFill="1" applyBorder="1"/>
    <xf numFmtId="0" fontId="0" fillId="13" borderId="0" xfId="0" applyFill="1"/>
    <xf numFmtId="0" fontId="64" fillId="13" borderId="0" xfId="0" applyFont="1" applyFill="1"/>
    <xf numFmtId="0" fontId="1" fillId="0" borderId="0" xfId="8" applyFill="1" applyAlignment="1" applyProtection="1">
      <alignment horizontal="left" vertical="center"/>
      <protection locked="0"/>
    </xf>
    <xf numFmtId="0" fontId="8" fillId="0" borderId="30" xfId="5" applyNumberFormat="1" applyFont="1" applyBorder="1" applyAlignment="1" applyProtection="1">
      <alignment horizontal="left" vertical="center" wrapText="1"/>
      <protection locked="0"/>
    </xf>
    <xf numFmtId="0" fontId="12" fillId="0" borderId="15" xfId="13" applyNumberFormat="1" applyFont="1" applyBorder="1" applyAlignment="1" applyProtection="1">
      <alignment horizontal="left" vertical="center" wrapText="1"/>
      <protection locked="0"/>
    </xf>
    <xf numFmtId="0" fontId="12" fillId="0" borderId="17" xfId="13" applyNumberFormat="1" applyFont="1" applyBorder="1" applyAlignment="1" applyProtection="1">
      <alignment horizontal="center" vertical="center" wrapText="1"/>
      <protection locked="0"/>
    </xf>
    <xf numFmtId="169" fontId="12" fillId="0" borderId="17" xfId="1" applyNumberFormat="1" applyFont="1" applyBorder="1" applyAlignment="1" applyProtection="1">
      <alignment horizontal="center" vertical="center" wrapText="1"/>
      <protection locked="0"/>
    </xf>
    <xf numFmtId="44" fontId="12" fillId="0" borderId="17" xfId="1" applyFont="1" applyBorder="1" applyAlignment="1" applyProtection="1">
      <alignment horizontal="center" vertical="center" wrapText="1"/>
      <protection locked="0"/>
    </xf>
    <xf numFmtId="0" fontId="12" fillId="0" borderId="17" xfId="1" applyNumberFormat="1" applyFont="1" applyBorder="1" applyAlignment="1" applyProtection="1">
      <alignment horizontal="center" vertical="center" wrapText="1"/>
      <protection locked="0"/>
    </xf>
    <xf numFmtId="169" fontId="12" fillId="0" borderId="15" xfId="1" applyNumberFormat="1" applyFont="1" applyBorder="1" applyAlignment="1" applyProtection="1">
      <alignment horizontal="center" vertical="center" wrapText="1"/>
      <protection locked="0"/>
    </xf>
    <xf numFmtId="164" fontId="12" fillId="0" borderId="15" xfId="1" applyNumberFormat="1" applyFont="1" applyBorder="1" applyAlignment="1" applyProtection="1">
      <alignment horizontal="center" vertical="center" wrapText="1"/>
      <protection locked="0"/>
    </xf>
    <xf numFmtId="0" fontId="12" fillId="0" borderId="0" xfId="2" applyFont="1" applyProtection="1">
      <protection locked="0"/>
    </xf>
    <xf numFmtId="0" fontId="12" fillId="0" borderId="0" xfId="2" applyFont="1" applyAlignment="1" applyProtection="1">
      <alignment horizontal="center"/>
      <protection locked="0"/>
    </xf>
    <xf numFmtId="44" fontId="12" fillId="0" borderId="15" xfId="20" applyBorder="1" applyAlignment="1" applyProtection="1">
      <alignment horizontal="left" vertical="center" wrapText="1"/>
      <protection locked="0"/>
    </xf>
    <xf numFmtId="0" fontId="44" fillId="0" borderId="0" xfId="2" applyFont="1" applyAlignment="1" applyProtection="1">
      <alignment vertical="center" wrapText="1"/>
      <protection locked="0"/>
    </xf>
    <xf numFmtId="0" fontId="1" fillId="0" borderId="0" xfId="8" applyFill="1" applyAlignment="1" applyProtection="1">
      <alignment vertical="center"/>
    </xf>
    <xf numFmtId="0" fontId="44" fillId="13" borderId="0" xfId="2" applyFont="1" applyFill="1" applyAlignment="1" applyProtection="1">
      <alignment vertical="center" wrapText="1"/>
      <protection locked="0"/>
    </xf>
    <xf numFmtId="0" fontId="4" fillId="0" borderId="17" xfId="5" applyNumberFormat="1" applyBorder="1" applyAlignment="1" applyProtection="1">
      <alignment horizontal="left" vertical="center" wrapText="1"/>
      <protection locked="0"/>
    </xf>
    <xf numFmtId="0" fontId="23" fillId="0" borderId="18" xfId="0" applyFont="1" applyBorder="1" applyAlignment="1">
      <alignment horizontal="left" vertical="center"/>
    </xf>
    <xf numFmtId="0" fontId="34" fillId="0" borderId="0" xfId="0" applyFont="1" applyFill="1" applyAlignment="1">
      <alignment vertical="center" wrapText="1"/>
    </xf>
    <xf numFmtId="0" fontId="37" fillId="0" borderId="0" xfId="0" applyFont="1" applyFill="1" applyAlignment="1">
      <alignment vertical="center" wrapText="1"/>
    </xf>
    <xf numFmtId="0" fontId="51" fillId="11" borderId="0" xfId="18" applyFont="1" applyFill="1" applyAlignment="1">
      <alignment vertical="top"/>
    </xf>
    <xf numFmtId="0" fontId="65" fillId="11" borderId="0" xfId="0" applyFont="1" applyFill="1"/>
    <xf numFmtId="0" fontId="65" fillId="0" borderId="0" xfId="0" applyFont="1"/>
    <xf numFmtId="0" fontId="35" fillId="11" borderId="0" xfId="18" applyFont="1" applyFill="1" applyAlignment="1">
      <alignment vertical="top"/>
    </xf>
    <xf numFmtId="0" fontId="66" fillId="11" borderId="0" xfId="0" applyFont="1" applyFill="1"/>
    <xf numFmtId="0" fontId="66" fillId="0" borderId="0" xfId="0" applyFont="1"/>
    <xf numFmtId="0" fontId="66" fillId="0" borderId="0" xfId="0" applyFont="1" applyFill="1"/>
    <xf numFmtId="0" fontId="34" fillId="0" borderId="0" xfId="0" applyFont="1" applyFill="1"/>
    <xf numFmtId="0" fontId="34" fillId="0" borderId="0" xfId="0" applyFont="1" applyAlignment="1">
      <alignment horizontal="left" vertical="center"/>
    </xf>
    <xf numFmtId="0" fontId="34" fillId="0" borderId="0" xfId="0" applyFont="1" applyAlignment="1">
      <alignment vertical="center"/>
    </xf>
    <xf numFmtId="0" fontId="8" fillId="14" borderId="0" xfId="2" applyFont="1" applyFill="1" applyAlignment="1" applyProtection="1">
      <alignment vertical="center"/>
      <protection locked="0"/>
    </xf>
    <xf numFmtId="0" fontId="12" fillId="14" borderId="0" xfId="2" quotePrefix="1" applyFont="1" applyFill="1" applyAlignment="1" applyProtection="1">
      <alignment vertical="center"/>
      <protection locked="0"/>
    </xf>
    <xf numFmtId="0" fontId="12" fillId="14" borderId="0" xfId="2" applyFont="1" applyFill="1" applyAlignment="1" applyProtection="1">
      <alignment horizontal="center" vertical="center"/>
      <protection locked="0"/>
    </xf>
    <xf numFmtId="0" fontId="12" fillId="14" borderId="0" xfId="2" applyFont="1" applyFill="1" applyAlignment="1" applyProtection="1">
      <alignment vertical="center"/>
      <protection locked="0"/>
    </xf>
    <xf numFmtId="0" fontId="9" fillId="14" borderId="0" xfId="4" applyFont="1" applyFill="1" applyBorder="1" applyAlignment="1" applyProtection="1">
      <alignment wrapText="1"/>
      <protection locked="0"/>
    </xf>
    <xf numFmtId="0" fontId="13" fillId="14" borderId="0" xfId="2" applyFont="1" applyFill="1" applyAlignment="1" applyProtection="1">
      <alignment horizontal="center" wrapText="1"/>
      <protection locked="0"/>
    </xf>
    <xf numFmtId="0" fontId="46" fillId="14" borderId="0" xfId="4" applyFont="1" applyFill="1" applyBorder="1" applyAlignment="1" applyProtection="1">
      <alignment vertical="top"/>
      <protection locked="0"/>
    </xf>
    <xf numFmtId="0" fontId="22" fillId="14" borderId="5" xfId="2" applyFont="1" applyFill="1" applyBorder="1" applyAlignment="1" applyProtection="1">
      <alignment wrapText="1"/>
      <protection locked="0"/>
    </xf>
    <xf numFmtId="0" fontId="9" fillId="14" borderId="7" xfId="4" applyFont="1" applyFill="1" applyBorder="1" applyAlignment="1" applyProtection="1">
      <alignment wrapText="1"/>
      <protection locked="0"/>
    </xf>
    <xf numFmtId="0" fontId="9" fillId="14" borderId="7" xfId="2" applyFont="1" applyFill="1" applyBorder="1" applyAlignment="1" applyProtection="1">
      <alignment wrapText="1"/>
      <protection locked="0"/>
    </xf>
    <xf numFmtId="0" fontId="9" fillId="14" borderId="15" xfId="2" applyFont="1" applyFill="1" applyBorder="1" applyAlignment="1" applyProtection="1">
      <alignment horizontal="center" wrapText="1"/>
      <protection locked="0"/>
    </xf>
    <xf numFmtId="0" fontId="9" fillId="14" borderId="0" xfId="23" applyFont="1" applyFill="1" applyAlignment="1">
      <alignment horizontal="center" vertical="center" wrapText="1"/>
    </xf>
    <xf numFmtId="0" fontId="69" fillId="0" borderId="5" xfId="4" applyFont="1" applyFill="1" applyBorder="1" applyAlignment="1" applyProtection="1">
      <alignment horizontal="left" vertical="center" wrapText="1"/>
      <protection locked="0"/>
    </xf>
    <xf numFmtId="0" fontId="23" fillId="0" borderId="0" xfId="0" applyFont="1" applyBorder="1" applyAlignment="1">
      <alignment horizontal="left" vertical="center"/>
    </xf>
    <xf numFmtId="0" fontId="26" fillId="0" borderId="0" xfId="0" applyFont="1" applyBorder="1" applyAlignment="1">
      <alignment horizontal="left" vertical="top" wrapText="1"/>
    </xf>
    <xf numFmtId="0" fontId="23" fillId="0" borderId="0" xfId="0" applyFont="1" applyBorder="1" applyAlignment="1">
      <alignment vertical="center" wrapText="1"/>
    </xf>
    <xf numFmtId="0" fontId="12" fillId="0" borderId="15" xfId="20" applyNumberFormat="1" applyBorder="1" applyAlignment="1" applyProtection="1">
      <alignment horizontal="center" vertical="center" wrapText="1"/>
      <protection locked="0"/>
    </xf>
    <xf numFmtId="0" fontId="34" fillId="0" borderId="0" xfId="0" applyFont="1" applyAlignment="1"/>
    <xf numFmtId="0" fontId="13" fillId="0" borderId="0" xfId="0" applyFont="1" applyAlignment="1">
      <alignment horizontal="right" vertical="center"/>
    </xf>
    <xf numFmtId="14" fontId="0" fillId="0" borderId="9" xfId="0" applyNumberFormat="1" applyBorder="1" applyAlignment="1" applyProtection="1">
      <alignment horizontal="center"/>
      <protection locked="0"/>
    </xf>
    <xf numFmtId="0" fontId="4" fillId="0" borderId="0" xfId="0" applyFont="1" applyFill="1" applyAlignment="1">
      <alignment vertical="center"/>
    </xf>
    <xf numFmtId="0" fontId="44" fillId="0" borderId="0" xfId="2" applyFont="1" applyProtection="1">
      <protection locked="0"/>
    </xf>
    <xf numFmtId="0" fontId="37" fillId="9" borderId="0" xfId="2" applyFont="1" applyFill="1" applyAlignment="1">
      <alignment horizontal="left" vertical="center"/>
    </xf>
    <xf numFmtId="0" fontId="34" fillId="9" borderId="0" xfId="2" applyFont="1" applyFill="1" applyAlignment="1">
      <alignment horizontal="left" vertical="center"/>
    </xf>
    <xf numFmtId="0" fontId="34" fillId="9" borderId="0" xfId="0" applyFont="1" applyFill="1" applyAlignment="1">
      <alignment vertical="center"/>
    </xf>
    <xf numFmtId="0" fontId="26" fillId="0" borderId="0" xfId="0" applyFont="1" applyAlignment="1">
      <alignment vertical="center"/>
    </xf>
    <xf numFmtId="0" fontId="26" fillId="0" borderId="0" xfId="0" applyFont="1" applyAlignment="1">
      <alignment horizontal="justify" vertical="center"/>
    </xf>
    <xf numFmtId="0" fontId="26" fillId="0" borderId="0" xfId="0" applyFont="1" applyAlignment="1">
      <alignment horizontal="left" vertical="center"/>
    </xf>
    <xf numFmtId="0" fontId="23" fillId="0" borderId="0" xfId="0" applyFont="1" applyAlignment="1">
      <alignment horizontal="left" vertical="center" wrapText="1"/>
    </xf>
    <xf numFmtId="0" fontId="23" fillId="0" borderId="0" xfId="0" applyFont="1" applyAlignment="1">
      <alignment horizontal="left" vertical="center"/>
    </xf>
    <xf numFmtId="0" fontId="70" fillId="14" borderId="0" xfId="2" applyFont="1" applyFill="1" applyAlignment="1">
      <alignment vertical="center"/>
    </xf>
    <xf numFmtId="0" fontId="39" fillId="15" borderId="0" xfId="0" applyFont="1" applyFill="1" applyAlignment="1">
      <alignment vertical="center"/>
    </xf>
    <xf numFmtId="164" fontId="13" fillId="0" borderId="9" xfId="1" applyNumberFormat="1" applyFont="1" applyFill="1" applyBorder="1" applyAlignment="1" applyProtection="1">
      <alignment horizontal="center"/>
      <protection locked="0"/>
    </xf>
    <xf numFmtId="0" fontId="16" fillId="0" borderId="0" xfId="0" applyFont="1" applyAlignment="1">
      <alignment horizontal="left" vertical="center" wrapText="1" indent="1"/>
    </xf>
    <xf numFmtId="44" fontId="9" fillId="3" borderId="1" xfId="9" applyNumberFormat="1" applyFont="1" applyAlignment="1">
      <alignment horizontal="center"/>
    </xf>
    <xf numFmtId="44" fontId="9" fillId="11" borderId="28" xfId="9" applyNumberFormat="1" applyFont="1" applyFill="1" applyBorder="1" applyAlignment="1">
      <alignment horizontal="center"/>
    </xf>
    <xf numFmtId="0" fontId="9" fillId="0" borderId="0" xfId="3" applyFont="1" applyFill="1" applyBorder="1" applyAlignment="1" applyProtection="1">
      <alignment horizontal="center" vertical="center" wrapText="1"/>
      <protection locked="0"/>
    </xf>
    <xf numFmtId="0" fontId="72" fillId="0" borderId="0" xfId="0" applyFont="1" applyAlignment="1">
      <alignment horizontal="center" vertical="center"/>
    </xf>
    <xf numFmtId="0" fontId="73" fillId="0" borderId="0" xfId="0" applyFont="1" applyAlignment="1">
      <alignment vertical="center"/>
    </xf>
    <xf numFmtId="0" fontId="74" fillId="14" borderId="0" xfId="2" applyFont="1" applyFill="1" applyAlignment="1">
      <alignment vertical="center"/>
    </xf>
    <xf numFmtId="0" fontId="75" fillId="0" borderId="0" xfId="0" applyFont="1" applyAlignment="1">
      <alignment horizontal="center" vertical="center"/>
    </xf>
    <xf numFmtId="0" fontId="46" fillId="14" borderId="0" xfId="4" applyFont="1" applyFill="1" applyBorder="1" applyAlignment="1" applyProtection="1">
      <alignment vertical="center"/>
      <protection locked="0"/>
    </xf>
    <xf numFmtId="0" fontId="4" fillId="0" borderId="0" xfId="2" quotePrefix="1" applyProtection="1">
      <protection locked="0"/>
    </xf>
    <xf numFmtId="0" fontId="6" fillId="14" borderId="0" xfId="4" applyFont="1" applyFill="1" applyBorder="1" applyAlignment="1" applyProtection="1">
      <alignment vertical="center"/>
      <protection locked="0"/>
    </xf>
    <xf numFmtId="0" fontId="9" fillId="14" borderId="7" xfId="2" applyFont="1" applyFill="1" applyBorder="1" applyAlignment="1" applyProtection="1">
      <alignment horizontal="center" wrapText="1"/>
      <protection locked="0"/>
    </xf>
    <xf numFmtId="0" fontId="22" fillId="14" borderId="15" xfId="2" applyFont="1" applyFill="1" applyBorder="1" applyAlignment="1" applyProtection="1">
      <alignment horizontal="center" vertical="center" wrapText="1"/>
      <protection locked="0"/>
    </xf>
    <xf numFmtId="0" fontId="0" fillId="0" borderId="0" xfId="0" applyAlignment="1">
      <alignment horizontal="center" vertical="center"/>
    </xf>
    <xf numFmtId="0" fontId="45" fillId="14" borderId="0" xfId="2" applyFont="1" applyFill="1" applyAlignment="1" applyProtection="1">
      <alignment horizontal="center" vertical="center" wrapText="1"/>
      <protection locked="0"/>
    </xf>
    <xf numFmtId="0" fontId="3" fillId="5" borderId="0" xfId="8" applyFont="1" applyFill="1" applyAlignment="1" applyProtection="1">
      <alignment horizontal="left" vertical="center"/>
      <protection locked="0"/>
    </xf>
    <xf numFmtId="0" fontId="22" fillId="17" borderId="15" xfId="6" applyFont="1" applyFill="1" applyBorder="1" applyAlignment="1" applyProtection="1">
      <alignment horizontal="center" vertical="center" wrapText="1"/>
      <protection locked="0"/>
    </xf>
    <xf numFmtId="0" fontId="57" fillId="5" borderId="0" xfId="6" applyFont="1" applyFill="1" applyBorder="1" applyAlignment="1" applyProtection="1">
      <alignment horizontal="center" vertical="center" wrapText="1"/>
      <protection locked="0"/>
    </xf>
    <xf numFmtId="0" fontId="8" fillId="17" borderId="36" xfId="6" applyFont="1" applyFill="1" applyBorder="1" applyAlignment="1" applyProtection="1">
      <alignment horizontal="center" vertical="center" wrapText="1"/>
      <protection locked="0"/>
    </xf>
    <xf numFmtId="0" fontId="8" fillId="17" borderId="37" xfId="8" applyFont="1" applyFill="1" applyBorder="1" applyAlignment="1" applyProtection="1">
      <alignment horizontal="left" vertical="center" wrapText="1"/>
      <protection locked="0"/>
    </xf>
    <xf numFmtId="0" fontId="8" fillId="17" borderId="38" xfId="8" applyFont="1" applyFill="1" applyBorder="1" applyAlignment="1" applyProtection="1">
      <alignment horizontal="left" vertical="center" wrapText="1"/>
      <protection locked="0"/>
    </xf>
    <xf numFmtId="0" fontId="8" fillId="17" borderId="39" xfId="8" applyFont="1" applyFill="1" applyBorder="1" applyAlignment="1" applyProtection="1">
      <alignment horizontal="left" vertical="center" wrapText="1"/>
      <protection locked="0"/>
    </xf>
    <xf numFmtId="0" fontId="1" fillId="0" borderId="0" xfId="8" applyFill="1" applyBorder="1" applyAlignment="1" applyProtection="1">
      <alignment horizontal="left" vertical="center" wrapText="1"/>
      <protection locked="0"/>
    </xf>
    <xf numFmtId="0" fontId="1" fillId="0" borderId="40" xfId="8" applyFill="1" applyBorder="1" applyAlignment="1" applyProtection="1">
      <alignment horizontal="left" vertical="center" wrapText="1"/>
      <protection locked="0"/>
    </xf>
    <xf numFmtId="0" fontId="64" fillId="0" borderId="0" xfId="0" applyFont="1"/>
    <xf numFmtId="0" fontId="45" fillId="0" borderId="0" xfId="2" applyFont="1" applyAlignment="1" applyProtection="1">
      <alignment horizontal="center" vertical="center" wrapText="1"/>
      <protection locked="0"/>
    </xf>
    <xf numFmtId="0" fontId="19" fillId="7" borderId="0" xfId="6" applyFont="1" applyFill="1" applyBorder="1" applyAlignment="1" applyProtection="1">
      <alignment horizontal="left" vertical="center"/>
      <protection locked="0"/>
    </xf>
    <xf numFmtId="0" fontId="1" fillId="7" borderId="0" xfId="8" applyFill="1" applyAlignment="1" applyProtection="1">
      <alignment horizontal="left" vertical="center"/>
      <protection locked="0"/>
    </xf>
    <xf numFmtId="0" fontId="4" fillId="0" borderId="0" xfId="2" applyAlignment="1" applyProtection="1">
      <alignment vertical="top" wrapText="1"/>
      <protection locked="0"/>
    </xf>
    <xf numFmtId="0" fontId="8" fillId="0" borderId="0" xfId="0" applyFont="1" applyAlignment="1">
      <alignment vertical="top"/>
    </xf>
    <xf numFmtId="44" fontId="1" fillId="7" borderId="15" xfId="8" applyNumberFormat="1" applyFill="1" applyBorder="1" applyAlignment="1" applyProtection="1">
      <alignment horizontal="center" vertical="center"/>
      <protection locked="0"/>
    </xf>
    <xf numFmtId="44" fontId="8" fillId="3" borderId="15" xfId="9" applyNumberFormat="1" applyFont="1" applyBorder="1" applyAlignment="1" applyProtection="1">
      <alignment horizontal="center" vertical="center"/>
      <protection locked="0"/>
    </xf>
    <xf numFmtId="44" fontId="9" fillId="3" borderId="15" xfId="9" applyNumberFormat="1" applyFont="1" applyBorder="1" applyAlignment="1" applyProtection="1">
      <alignment horizontal="center" vertical="center"/>
      <protection locked="0"/>
    </xf>
    <xf numFmtId="0" fontId="8" fillId="0" borderId="0" xfId="2" applyFont="1" applyAlignment="1" applyProtection="1">
      <alignment vertical="center"/>
      <protection locked="0"/>
    </xf>
    <xf numFmtId="44" fontId="9" fillId="11" borderId="9" xfId="2" applyNumberFormat="1" applyFont="1" applyFill="1" applyBorder="1" applyAlignment="1" applyProtection="1">
      <alignment vertical="center"/>
      <protection locked="0"/>
    </xf>
    <xf numFmtId="0" fontId="1" fillId="0" borderId="0" xfId="6" applyFill="1" applyBorder="1" applyAlignment="1" applyProtection="1">
      <alignment horizontal="left" vertical="center" wrapText="1"/>
      <protection locked="0"/>
    </xf>
    <xf numFmtId="0" fontId="57" fillId="0" borderId="0" xfId="8" applyFont="1" applyFill="1" applyBorder="1" applyAlignment="1" applyProtection="1">
      <alignment vertical="center" wrapText="1"/>
      <protection locked="0"/>
    </xf>
    <xf numFmtId="0" fontId="63" fillId="7" borderId="15" xfId="8" applyFont="1" applyFill="1" applyBorder="1" applyAlignment="1" applyProtection="1">
      <alignment horizontal="center" vertical="center" wrapText="1"/>
      <protection locked="0"/>
    </xf>
    <xf numFmtId="0" fontId="63" fillId="7" borderId="15" xfId="6" applyFont="1" applyFill="1" applyBorder="1" applyAlignment="1" applyProtection="1">
      <alignment horizontal="center" vertical="center" wrapText="1"/>
      <protection locked="0"/>
    </xf>
    <xf numFmtId="0" fontId="0" fillId="0" borderId="25" xfId="0" applyBorder="1"/>
    <xf numFmtId="0" fontId="0" fillId="0" borderId="15" xfId="0" applyBorder="1" applyAlignment="1">
      <alignment horizontal="center" vertical="center"/>
    </xf>
    <xf numFmtId="0" fontId="1" fillId="0" borderId="0" xfId="8" applyFill="1" applyBorder="1" applyAlignment="1" applyProtection="1">
      <alignment horizontal="left" vertical="center"/>
      <protection locked="0"/>
    </xf>
    <xf numFmtId="0" fontId="0" fillId="13" borderId="0" xfId="0" applyFill="1" applyAlignment="1">
      <alignment vertical="center"/>
    </xf>
    <xf numFmtId="0" fontId="54" fillId="7" borderId="0" xfId="6" applyFont="1" applyFill="1" applyBorder="1" applyAlignment="1" applyProtection="1">
      <alignment horizontal="left" vertical="center"/>
      <protection locked="0"/>
    </xf>
    <xf numFmtId="0" fontId="1" fillId="7" borderId="0" xfId="8" applyFill="1" applyAlignment="1" applyProtection="1">
      <alignment vertical="center"/>
      <protection locked="0"/>
    </xf>
    <xf numFmtId="0" fontId="76" fillId="10" borderId="15" xfId="21" applyFont="1" applyBorder="1" applyAlignment="1" applyProtection="1">
      <alignment horizontal="center" vertical="center" wrapText="1"/>
      <protection locked="0"/>
    </xf>
    <xf numFmtId="164" fontId="1" fillId="7" borderId="15" xfId="1" applyNumberFormat="1" applyFont="1" applyFill="1" applyBorder="1" applyAlignment="1" applyProtection="1">
      <alignment horizontal="center"/>
      <protection locked="0"/>
    </xf>
    <xf numFmtId="0" fontId="1" fillId="7" borderId="16" xfId="6" applyNumberFormat="1" applyFill="1" applyBorder="1" applyAlignment="1" applyProtection="1">
      <alignment horizontal="center"/>
      <protection locked="0"/>
    </xf>
    <xf numFmtId="164" fontId="1" fillId="7" borderId="17" xfId="8" applyNumberFormat="1" applyFill="1" applyBorder="1" applyAlignment="1" applyProtection="1">
      <alignment horizontal="center" vertical="center"/>
      <protection locked="0"/>
    </xf>
    <xf numFmtId="0" fontId="9" fillId="3" borderId="1" xfId="3" applyFont="1" applyAlignment="1" applyProtection="1">
      <alignment horizontal="center" vertical="center"/>
      <protection locked="0"/>
    </xf>
    <xf numFmtId="164" fontId="9" fillId="3" borderId="1" xfId="1" applyNumberFormat="1" applyFont="1" applyFill="1" applyBorder="1" applyAlignment="1" applyProtection="1">
      <alignment vertical="center"/>
      <protection locked="0"/>
    </xf>
    <xf numFmtId="0" fontId="64" fillId="0" borderId="0" xfId="0" applyFont="1" applyFill="1" applyAlignment="1">
      <alignment vertical="center"/>
    </xf>
    <xf numFmtId="44" fontId="22" fillId="11" borderId="41" xfId="9" applyNumberFormat="1" applyFont="1" applyFill="1" applyBorder="1" applyAlignment="1">
      <alignment horizontal="center" vertical="center"/>
    </xf>
    <xf numFmtId="0" fontId="0" fillId="0" borderId="6" xfId="0" applyBorder="1" applyAlignment="1">
      <alignment horizontal="right" vertical="center" wrapText="1"/>
    </xf>
    <xf numFmtId="0" fontId="0" fillId="0" borderId="9" xfId="0" applyBorder="1" applyAlignment="1">
      <alignment horizontal="left" vertical="center" wrapText="1"/>
    </xf>
    <xf numFmtId="0" fontId="0" fillId="0" borderId="0" xfId="0" applyAlignment="1">
      <alignment horizontal="right" vertical="center" wrapText="1"/>
    </xf>
    <xf numFmtId="0" fontId="0" fillId="0" borderId="0" xfId="0" applyAlignment="1">
      <alignment horizontal="left" vertical="center" wrapText="1"/>
    </xf>
    <xf numFmtId="0" fontId="37" fillId="0" borderId="0" xfId="0" applyFont="1" applyAlignment="1">
      <alignment horizontal="left" vertical="center" wrapText="1"/>
    </xf>
    <xf numFmtId="0" fontId="0" fillId="0" borderId="0" xfId="0" applyAlignment="1">
      <alignment wrapText="1"/>
    </xf>
    <xf numFmtId="0" fontId="77" fillId="0" borderId="0" xfId="0" applyFont="1" applyAlignment="1">
      <alignment horizontal="left" vertical="center"/>
    </xf>
    <xf numFmtId="0" fontId="0" fillId="0" borderId="0" xfId="0" applyAlignment="1">
      <alignment vertical="center" wrapText="1"/>
    </xf>
    <xf numFmtId="0" fontId="79" fillId="0" borderId="0" xfId="0" applyFont="1" applyAlignment="1">
      <alignment vertical="center"/>
    </xf>
    <xf numFmtId="0" fontId="80" fillId="0" borderId="15" xfId="0" applyFont="1" applyBorder="1" applyAlignment="1">
      <alignment horizontal="justify" vertical="center" wrapText="1"/>
    </xf>
    <xf numFmtId="0" fontId="0" fillId="0" borderId="0" xfId="0" applyAlignment="1"/>
    <xf numFmtId="0" fontId="79" fillId="0" borderId="0" xfId="0" applyFont="1"/>
    <xf numFmtId="0" fontId="85" fillId="15" borderId="0" xfId="0" applyFont="1" applyFill="1" applyAlignment="1">
      <alignment vertical="center"/>
    </xf>
    <xf numFmtId="0" fontId="79" fillId="0" borderId="0" xfId="0" applyFont="1" applyAlignment="1">
      <alignment vertical="center"/>
    </xf>
    <xf numFmtId="0" fontId="0" fillId="0" borderId="42" xfId="0" applyBorder="1"/>
    <xf numFmtId="0" fontId="0" fillId="0" borderId="24" xfId="0" applyBorder="1"/>
    <xf numFmtId="0" fontId="0" fillId="0" borderId="43" xfId="0" applyBorder="1"/>
    <xf numFmtId="0" fontId="0" fillId="0" borderId="0" xfId="0" applyBorder="1"/>
    <xf numFmtId="0" fontId="0" fillId="0" borderId="44" xfId="0" applyBorder="1"/>
    <xf numFmtId="0" fontId="0" fillId="0" borderId="26" xfId="0" applyBorder="1"/>
    <xf numFmtId="0" fontId="0" fillId="0" borderId="7" xfId="0" applyBorder="1"/>
    <xf numFmtId="0" fontId="0" fillId="0" borderId="45" xfId="0" applyBorder="1"/>
    <xf numFmtId="0" fontId="78" fillId="0" borderId="25" xfId="0" applyFont="1" applyBorder="1" applyAlignment="1">
      <alignment vertical="center"/>
    </xf>
    <xf numFmtId="0" fontId="79" fillId="0" borderId="25" xfId="0" applyFont="1" applyBorder="1" applyAlignment="1">
      <alignment vertical="center"/>
    </xf>
    <xf numFmtId="0" fontId="79" fillId="0" borderId="26" xfId="0" applyFont="1" applyBorder="1" applyAlignment="1">
      <alignment vertical="center"/>
    </xf>
    <xf numFmtId="0" fontId="81" fillId="0" borderId="25" xfId="0" applyFont="1" applyBorder="1" applyAlignment="1">
      <alignment vertical="center"/>
    </xf>
    <xf numFmtId="0" fontId="81" fillId="0" borderId="26" xfId="0" applyFont="1" applyBorder="1" applyAlignment="1">
      <alignment vertical="center"/>
    </xf>
    <xf numFmtId="0" fontId="8" fillId="0" borderId="16" xfId="5" applyNumberFormat="1" applyFont="1" applyBorder="1" applyAlignment="1" applyProtection="1">
      <alignment horizontal="center" vertical="center" wrapText="1"/>
      <protection locked="0"/>
    </xf>
    <xf numFmtId="0" fontId="8" fillId="0" borderId="17" xfId="5" applyNumberFormat="1" applyFont="1" applyBorder="1" applyAlignment="1" applyProtection="1">
      <alignment horizontal="center" vertical="center" wrapText="1"/>
      <protection locked="0"/>
    </xf>
    <xf numFmtId="44" fontId="13" fillId="7" borderId="0" xfId="0" applyNumberFormat="1" applyFont="1" applyFill="1" applyAlignment="1" applyProtection="1">
      <alignment horizontal="right"/>
    </xf>
    <xf numFmtId="44" fontId="9" fillId="7" borderId="0" xfId="2" applyNumberFormat="1" applyFont="1" applyFill="1" applyAlignment="1" applyProtection="1">
      <alignment vertical="center"/>
    </xf>
    <xf numFmtId="44" fontId="9" fillId="16" borderId="0" xfId="2" applyNumberFormat="1" applyFont="1" applyFill="1" applyAlignment="1" applyProtection="1">
      <alignment vertical="center"/>
    </xf>
    <xf numFmtId="0" fontId="3" fillId="0" borderId="0" xfId="0" applyFont="1" applyProtection="1">
      <protection locked="0"/>
    </xf>
    <xf numFmtId="44" fontId="13" fillId="11" borderId="9" xfId="2" applyNumberFormat="1" applyFont="1" applyFill="1" applyBorder="1" applyProtection="1"/>
    <xf numFmtId="1" fontId="0" fillId="0" borderId="15" xfId="0" applyNumberFormat="1" applyBorder="1" applyAlignment="1" applyProtection="1">
      <alignment horizontal="left" vertical="center"/>
      <protection locked="0"/>
    </xf>
    <xf numFmtId="0" fontId="0" fillId="0" borderId="15" xfId="0" applyBorder="1" applyAlignment="1" applyProtection="1">
      <alignment horizontal="center" vertical="center"/>
      <protection locked="0"/>
    </xf>
    <xf numFmtId="14" fontId="0" fillId="0" borderId="15" xfId="1" applyNumberFormat="1" applyFont="1" applyBorder="1" applyAlignment="1" applyProtection="1">
      <alignment horizontal="center" vertical="center"/>
      <protection locked="0"/>
    </xf>
    <xf numFmtId="44" fontId="0" fillId="0" borderId="15" xfId="1" applyFont="1" applyBorder="1" applyAlignment="1" applyProtection="1">
      <alignment horizontal="center" vertical="center"/>
      <protection locked="0"/>
    </xf>
    <xf numFmtId="165" fontId="9" fillId="0" borderId="0" xfId="9" applyNumberFormat="1" applyFont="1" applyFill="1" applyBorder="1" applyProtection="1">
      <protection locked="0"/>
    </xf>
    <xf numFmtId="44" fontId="9" fillId="3" borderId="28" xfId="9" applyNumberFormat="1" applyFont="1" applyBorder="1" applyAlignment="1" applyProtection="1">
      <protection locked="0"/>
    </xf>
    <xf numFmtId="165" fontId="2" fillId="0" borderId="0" xfId="9" applyNumberFormat="1" applyFill="1" applyBorder="1" applyProtection="1">
      <protection locked="0"/>
    </xf>
    <xf numFmtId="44" fontId="13" fillId="11" borderId="9" xfId="0" applyNumberFormat="1" applyFont="1" applyFill="1" applyBorder="1" applyAlignment="1">
      <alignment vertical="center"/>
    </xf>
    <xf numFmtId="0" fontId="0" fillId="0" borderId="0" xfId="0" applyAlignment="1" applyProtection="1">
      <alignment horizontal="right" vertical="center"/>
      <protection locked="0"/>
    </xf>
    <xf numFmtId="0" fontId="0" fillId="0" borderId="0" xfId="0" applyAlignment="1" applyProtection="1">
      <alignment horizontal="right" indent="1"/>
      <protection locked="0"/>
    </xf>
    <xf numFmtId="0" fontId="15" fillId="0" borderId="0" xfId="0" applyFont="1" applyAlignment="1" applyProtection="1">
      <alignment horizontal="center"/>
      <protection locked="0"/>
    </xf>
    <xf numFmtId="0" fontId="13" fillId="0" borderId="0" xfId="0" applyFont="1" applyAlignment="1" applyProtection="1">
      <alignment horizontal="left" wrapText="1"/>
      <protection locked="0"/>
    </xf>
    <xf numFmtId="0" fontId="0" fillId="0" borderId="6" xfId="0" applyBorder="1" applyAlignment="1" applyProtection="1">
      <alignment horizontal="right" indent="1"/>
      <protection locked="0"/>
    </xf>
    <xf numFmtId="0" fontId="8" fillId="0" borderId="0" xfId="0" applyFont="1" applyAlignment="1" applyProtection="1">
      <alignment horizontal="right" indent="1"/>
      <protection locked="0"/>
    </xf>
    <xf numFmtId="0" fontId="9" fillId="0" borderId="0" xfId="0" applyFont="1" applyAlignment="1" applyProtection="1">
      <alignment horizontal="left"/>
      <protection locked="0"/>
    </xf>
    <xf numFmtId="0" fontId="23" fillId="0" borderId="9" xfId="0" applyFont="1" applyBorder="1" applyAlignment="1">
      <alignment horizontal="left" vertical="center"/>
    </xf>
    <xf numFmtId="0" fontId="26" fillId="0" borderId="9" xfId="0" applyFont="1" applyBorder="1" applyAlignment="1">
      <alignment horizontal="center" vertical="center"/>
    </xf>
    <xf numFmtId="0" fontId="37" fillId="0" borderId="0" xfId="0" applyFont="1" applyAlignment="1">
      <alignment vertical="center"/>
    </xf>
    <xf numFmtId="0" fontId="34" fillId="9" borderId="0" xfId="0" applyFont="1" applyFill="1" applyAlignment="1">
      <alignment horizontal="left" vertical="center" wrapText="1"/>
    </xf>
    <xf numFmtId="0" fontId="34" fillId="9" borderId="0" xfId="0" applyFont="1" applyFill="1" applyAlignment="1">
      <alignment horizontal="left" vertical="center"/>
    </xf>
    <xf numFmtId="0" fontId="34" fillId="9" borderId="0" xfId="2" applyFont="1" applyFill="1" applyAlignment="1">
      <alignment horizontal="left" vertical="center"/>
    </xf>
    <xf numFmtId="0" fontId="34" fillId="9" borderId="0" xfId="2" applyFont="1" applyFill="1" applyAlignment="1">
      <alignment horizontal="left" vertical="top" wrapText="1"/>
    </xf>
    <xf numFmtId="0" fontId="37" fillId="5" borderId="0" xfId="0" applyFont="1" applyFill="1" applyAlignment="1">
      <alignment vertical="center"/>
    </xf>
    <xf numFmtId="0" fontId="34" fillId="7" borderId="0" xfId="0" applyFont="1" applyFill="1" applyAlignment="1">
      <alignment vertical="center" wrapText="1"/>
    </xf>
    <xf numFmtId="0" fontId="37" fillId="7" borderId="0" xfId="0" applyFont="1" applyFill="1" applyAlignment="1">
      <alignment vertical="center"/>
    </xf>
    <xf numFmtId="14" fontId="38" fillId="5" borderId="0" xfId="18" applyNumberFormat="1" applyFont="1" applyFill="1" applyAlignment="1">
      <alignment vertical="center"/>
    </xf>
    <xf numFmtId="14" fontId="38" fillId="5" borderId="0" xfId="0" applyNumberFormat="1" applyFont="1" applyFill="1" applyAlignment="1">
      <alignment horizontal="left" vertical="center"/>
    </xf>
    <xf numFmtId="0" fontId="34" fillId="11" borderId="0" xfId="0" applyFont="1" applyFill="1" applyAlignment="1">
      <alignment vertical="center" wrapText="1"/>
    </xf>
    <xf numFmtId="0" fontId="37" fillId="11" borderId="0" xfId="0" applyFont="1" applyFill="1" applyAlignment="1">
      <alignment vertical="center" wrapText="1"/>
    </xf>
    <xf numFmtId="0" fontId="34" fillId="8" borderId="0" xfId="0" applyFont="1" applyFill="1" applyAlignment="1">
      <alignment vertical="center" wrapText="1"/>
    </xf>
    <xf numFmtId="0" fontId="37" fillId="8" borderId="0" xfId="0" applyFont="1" applyFill="1" applyAlignment="1">
      <alignment vertical="center" wrapText="1"/>
    </xf>
    <xf numFmtId="0" fontId="34" fillId="9" borderId="0" xfId="0" applyFont="1" applyFill="1" applyAlignment="1">
      <alignment horizontal="left" wrapText="1"/>
    </xf>
    <xf numFmtId="0" fontId="34" fillId="9" borderId="0" xfId="0" applyFont="1" applyFill="1" applyAlignment="1">
      <alignment horizontal="left"/>
    </xf>
    <xf numFmtId="0" fontId="37" fillId="9" borderId="0" xfId="2" applyFont="1" applyFill="1" applyAlignment="1">
      <alignment horizontal="left" vertical="center"/>
    </xf>
    <xf numFmtId="0" fontId="34" fillId="9" borderId="0" xfId="2" applyFont="1" applyFill="1" applyAlignment="1">
      <alignment horizontal="left" vertical="center" wrapText="1"/>
    </xf>
    <xf numFmtId="0" fontId="34" fillId="9" borderId="0" xfId="0" applyFont="1" applyFill="1" applyAlignment="1">
      <alignment vertical="center"/>
    </xf>
    <xf numFmtId="0" fontId="32" fillId="5" borderId="0" xfId="0" applyFont="1" applyFill="1" applyAlignment="1">
      <alignment vertical="center" wrapText="1"/>
    </xf>
    <xf numFmtId="0" fontId="26" fillId="0" borderId="11" xfId="0" applyFont="1" applyBorder="1" applyAlignment="1">
      <alignment vertical="center" wrapText="1"/>
    </xf>
    <xf numFmtId="0" fontId="26" fillId="0" borderId="14" xfId="0" applyFont="1" applyBorder="1" applyAlignment="1">
      <alignment vertical="center" wrapText="1"/>
    </xf>
    <xf numFmtId="0" fontId="22" fillId="14" borderId="18" xfId="0" applyFont="1" applyFill="1" applyBorder="1" applyAlignment="1">
      <alignment horizontal="center" vertical="center" wrapText="1"/>
    </xf>
    <xf numFmtId="0" fontId="22" fillId="14" borderId="19" xfId="0" applyFont="1" applyFill="1" applyBorder="1" applyAlignment="1">
      <alignment horizontal="center" vertical="center" wrapText="1"/>
    </xf>
    <xf numFmtId="0" fontId="30" fillId="0" borderId="9" xfId="0" applyFont="1" applyBorder="1" applyAlignment="1">
      <alignment horizontal="left" vertical="center" wrapText="1"/>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0" fontId="22" fillId="14" borderId="18" xfId="18" applyFont="1" applyFill="1" applyBorder="1" applyAlignment="1">
      <alignment vertical="center"/>
    </xf>
    <xf numFmtId="0" fontId="22" fillId="14" borderId="19" xfId="18" applyFont="1" applyFill="1" applyBorder="1" applyAlignment="1">
      <alignment vertical="center"/>
    </xf>
    <xf numFmtId="0" fontId="22" fillId="14" borderId="18" xfId="0" applyFont="1" applyFill="1" applyBorder="1" applyAlignment="1">
      <alignment vertical="center" wrapText="1"/>
    </xf>
    <xf numFmtId="0" fontId="22" fillId="14" borderId="19" xfId="0" applyFont="1" applyFill="1" applyBorder="1" applyAlignment="1">
      <alignment vertical="center" wrapText="1"/>
    </xf>
    <xf numFmtId="0" fontId="24" fillId="0" borderId="11" xfId="18" applyFill="1" applyBorder="1" applyAlignment="1" applyProtection="1">
      <alignment horizontal="left" vertical="center"/>
      <protection locked="0"/>
    </xf>
    <xf numFmtId="0" fontId="24" fillId="0" borderId="14" xfId="18" applyFill="1" applyBorder="1" applyAlignment="1" applyProtection="1">
      <alignment horizontal="left" vertical="center"/>
      <protection locked="0"/>
    </xf>
    <xf numFmtId="0" fontId="4" fillId="11" borderId="11" xfId="4" applyFont="1" applyFill="1" applyBorder="1" applyAlignment="1" applyProtection="1">
      <alignment horizontal="left" vertical="center"/>
      <protection locked="0"/>
    </xf>
    <xf numFmtId="0" fontId="4" fillId="11" borderId="14" xfId="4" applyFont="1" applyFill="1" applyBorder="1" applyAlignment="1" applyProtection="1">
      <alignment horizontal="left" vertical="center"/>
      <protection locked="0"/>
    </xf>
    <xf numFmtId="0" fontId="26" fillId="0" borderId="18" xfId="0" applyFont="1" applyBorder="1" applyAlignment="1">
      <alignment vertical="center" wrapText="1"/>
    </xf>
    <xf numFmtId="0" fontId="23" fillId="0" borderId="18" xfId="0" applyFont="1" applyBorder="1" applyAlignment="1">
      <alignment horizontal="left" vertical="center" wrapText="1"/>
    </xf>
    <xf numFmtId="0" fontId="26" fillId="0" borderId="18" xfId="0" applyFont="1" applyBorder="1" applyAlignment="1">
      <alignment horizontal="center" vertical="center"/>
    </xf>
    <xf numFmtId="0" fontId="26" fillId="0" borderId="21" xfId="0" applyFont="1" applyBorder="1" applyAlignment="1">
      <alignment horizontal="center" vertical="center"/>
    </xf>
    <xf numFmtId="0" fontId="26" fillId="0" borderId="19" xfId="0" applyFont="1" applyBorder="1" applyAlignment="1">
      <alignment horizontal="center" vertical="center"/>
    </xf>
    <xf numFmtId="0" fontId="26" fillId="0" borderId="11" xfId="0" applyFont="1" applyBorder="1" applyAlignment="1">
      <alignment horizontal="left" vertical="center" wrapText="1"/>
    </xf>
    <xf numFmtId="0" fontId="26" fillId="0" borderId="14" xfId="0" applyFont="1" applyBorder="1" applyAlignment="1">
      <alignment horizontal="left" vertical="center" wrapText="1"/>
    </xf>
    <xf numFmtId="0" fontId="23" fillId="0" borderId="18" xfId="0" applyFont="1" applyBorder="1" applyAlignment="1">
      <alignment vertical="center" wrapText="1"/>
    </xf>
    <xf numFmtId="0" fontId="23" fillId="0" borderId="21" xfId="0" applyFont="1" applyBorder="1" applyAlignment="1">
      <alignment vertical="center" wrapText="1"/>
    </xf>
    <xf numFmtId="0" fontId="23" fillId="0" borderId="19" xfId="0" applyFont="1" applyBorder="1" applyAlignment="1">
      <alignment vertical="center" wrapText="1"/>
    </xf>
    <xf numFmtId="0" fontId="31" fillId="0" borderId="5" xfId="18" applyFont="1" applyFill="1" applyBorder="1" applyAlignment="1">
      <alignment vertical="center" wrapText="1"/>
    </xf>
    <xf numFmtId="0" fontId="27" fillId="0" borderId="6" xfId="0" applyFont="1" applyBorder="1" applyAlignment="1">
      <alignment vertical="center" wrapText="1"/>
    </xf>
    <xf numFmtId="0" fontId="30" fillId="0" borderId="11" xfId="0" applyFont="1" applyBorder="1" applyAlignment="1">
      <alignment horizontal="left" vertical="center" wrapText="1"/>
    </xf>
    <xf numFmtId="0" fontId="30" fillId="0" borderId="14" xfId="0" applyFont="1" applyBorder="1" applyAlignment="1">
      <alignment horizontal="left" vertical="center" wrapText="1"/>
    </xf>
    <xf numFmtId="0" fontId="26" fillId="0" borderId="9" xfId="0" applyFont="1" applyBorder="1" applyAlignment="1">
      <alignment horizontal="left" vertical="center" wrapText="1"/>
    </xf>
    <xf numFmtId="0" fontId="23" fillId="0" borderId="18" xfId="0" applyFont="1" applyBorder="1" applyAlignment="1">
      <alignment horizontal="left" vertical="center"/>
    </xf>
    <xf numFmtId="0" fontId="26" fillId="0" borderId="21" xfId="0" applyFont="1" applyBorder="1" applyAlignment="1">
      <alignment horizontal="left" vertical="center"/>
    </xf>
    <xf numFmtId="0" fontId="26" fillId="0" borderId="19" xfId="0" applyFont="1" applyBorder="1" applyAlignment="1">
      <alignment horizontal="left" vertical="center"/>
    </xf>
    <xf numFmtId="0" fontId="23" fillId="0" borderId="21" xfId="0" applyFont="1" applyBorder="1" applyAlignment="1">
      <alignment horizontal="left" vertical="center"/>
    </xf>
    <xf numFmtId="0" fontId="23" fillId="0" borderId="19" xfId="0" applyFont="1" applyBorder="1" applyAlignment="1">
      <alignment horizontal="left" vertical="center"/>
    </xf>
    <xf numFmtId="0" fontId="26" fillId="0" borderId="2" xfId="0" applyFont="1" applyBorder="1" applyAlignment="1">
      <alignment horizontal="left" vertical="top" wrapText="1"/>
    </xf>
    <xf numFmtId="0" fontId="26" fillId="0" borderId="4" xfId="0" applyFont="1" applyBorder="1" applyAlignment="1">
      <alignment horizontal="left" vertical="top" wrapText="1"/>
    </xf>
    <xf numFmtId="0" fontId="22" fillId="14" borderId="18" xfId="18" applyFont="1" applyFill="1" applyBorder="1" applyAlignment="1">
      <alignment vertical="center" wrapText="1"/>
    </xf>
    <xf numFmtId="0" fontId="22" fillId="14" borderId="19" xfId="18" applyFont="1" applyFill="1" applyBorder="1" applyAlignment="1">
      <alignment vertical="center" wrapText="1"/>
    </xf>
    <xf numFmtId="0" fontId="26" fillId="0" borderId="13" xfId="0" applyFont="1" applyBorder="1" applyAlignment="1">
      <alignment horizontal="left" vertical="top" wrapText="1"/>
    </xf>
    <xf numFmtId="0" fontId="26" fillId="0" borderId="8" xfId="0" applyFont="1" applyBorder="1" applyAlignment="1">
      <alignment horizontal="left" vertical="top" wrapText="1"/>
    </xf>
    <xf numFmtId="0" fontId="13" fillId="0" borderId="11" xfId="0" applyFont="1" applyBorder="1" applyAlignment="1" applyProtection="1">
      <alignment vertical="center"/>
      <protection locked="0"/>
    </xf>
    <xf numFmtId="0" fontId="13" fillId="0" borderId="12" xfId="0" applyFont="1" applyBorder="1" applyAlignment="1" applyProtection="1">
      <alignment vertical="center"/>
      <protection locked="0"/>
    </xf>
    <xf numFmtId="0" fontId="13" fillId="0" borderId="14" xfId="0" applyFont="1" applyBorder="1" applyAlignment="1" applyProtection="1">
      <alignment vertical="center"/>
      <protection locked="0"/>
    </xf>
    <xf numFmtId="9" fontId="8" fillId="0" borderId="11" xfId="24" applyNumberFormat="1" applyFont="1" applyBorder="1" applyAlignment="1" applyProtection="1">
      <alignment horizontal="center"/>
      <protection locked="0"/>
    </xf>
    <xf numFmtId="9" fontId="8" fillId="0" borderId="12" xfId="24" applyNumberFormat="1" applyFont="1" applyBorder="1" applyAlignment="1" applyProtection="1">
      <alignment horizontal="center"/>
      <protection locked="0"/>
    </xf>
    <xf numFmtId="9" fontId="8" fillId="0" borderId="14" xfId="24" applyNumberFormat="1" applyFont="1" applyBorder="1" applyAlignment="1" applyProtection="1">
      <alignment horizontal="center"/>
      <protection locked="0"/>
    </xf>
    <xf numFmtId="14" fontId="8" fillId="0" borderId="16" xfId="5" applyNumberFormat="1" applyFont="1" applyBorder="1" applyAlignment="1" applyProtection="1">
      <alignment vertical="center" wrapText="1"/>
      <protection locked="0"/>
    </xf>
    <xf numFmtId="14" fontId="8" fillId="0" borderId="17" xfId="5" applyNumberFormat="1" applyFont="1" applyBorder="1" applyAlignment="1" applyProtection="1">
      <alignment vertical="center" wrapText="1"/>
      <protection locked="0"/>
    </xf>
    <xf numFmtId="0" fontId="4" fillId="14" borderId="0" xfId="2" applyFill="1" applyAlignment="1" applyProtection="1">
      <alignment vertical="center" wrapText="1"/>
      <protection locked="0"/>
    </xf>
    <xf numFmtId="0" fontId="58" fillId="7" borderId="29" xfId="6" applyFont="1" applyFill="1" applyBorder="1" applyAlignment="1" applyProtection="1">
      <alignment horizontal="center" vertical="center" wrapText="1"/>
      <protection locked="0"/>
    </xf>
    <xf numFmtId="0" fontId="58" fillId="7" borderId="27" xfId="6" applyFont="1" applyFill="1" applyBorder="1" applyAlignment="1" applyProtection="1">
      <alignment horizontal="center" vertical="center" wrapText="1"/>
      <protection locked="0"/>
    </xf>
    <xf numFmtId="0" fontId="22" fillId="14" borderId="16" xfId="2" applyFont="1" applyFill="1" applyBorder="1" applyAlignment="1" applyProtection="1">
      <alignment horizontal="center" vertical="center" wrapText="1"/>
      <protection locked="0"/>
    </xf>
    <xf numFmtId="0" fontId="22" fillId="14" borderId="17" xfId="2" applyFont="1" applyFill="1" applyBorder="1" applyAlignment="1" applyProtection="1">
      <alignment horizontal="center" vertical="center" wrapText="1"/>
      <protection locked="0"/>
    </xf>
    <xf numFmtId="0" fontId="18" fillId="0" borderId="0" xfId="2" quotePrefix="1" applyFont="1" applyProtection="1">
      <protection locked="0"/>
    </xf>
    <xf numFmtId="0" fontId="22" fillId="14" borderId="15" xfId="2" applyFont="1" applyFill="1" applyBorder="1" applyAlignment="1" applyProtection="1">
      <alignment horizontal="center" vertical="center"/>
      <protection locked="0"/>
    </xf>
    <xf numFmtId="0" fontId="22" fillId="14" borderId="15" xfId="2" applyFont="1" applyFill="1" applyBorder="1" applyAlignment="1" applyProtection="1">
      <alignment horizontal="center" vertical="center" wrapText="1"/>
      <protection locked="0"/>
    </xf>
    <xf numFmtId="0" fontId="22" fillId="14" borderId="16" xfId="2" applyFont="1" applyFill="1" applyBorder="1" applyAlignment="1" applyProtection="1">
      <alignment horizontal="center" vertical="top" wrapText="1"/>
      <protection locked="0"/>
    </xf>
    <xf numFmtId="0" fontId="22" fillId="14" borderId="17" xfId="2" applyFont="1" applyFill="1" applyBorder="1" applyAlignment="1" applyProtection="1">
      <alignment horizontal="center" vertical="top" wrapText="1"/>
      <protection locked="0"/>
    </xf>
    <xf numFmtId="0" fontId="22" fillId="14" borderId="29" xfId="2" applyFont="1" applyFill="1" applyBorder="1" applyAlignment="1" applyProtection="1">
      <alignment horizontal="center" vertical="center" wrapText="1"/>
      <protection locked="0"/>
    </xf>
    <xf numFmtId="0" fontId="22" fillId="14" borderId="27" xfId="2" applyFont="1" applyFill="1" applyBorder="1" applyAlignment="1" applyProtection="1">
      <alignment horizontal="center" vertical="center" wrapText="1"/>
      <protection locked="0"/>
    </xf>
    <xf numFmtId="0" fontId="22" fillId="15" borderId="29" xfId="2" applyFont="1" applyFill="1" applyBorder="1" applyAlignment="1" applyProtection="1">
      <alignment horizontal="center" vertical="center" wrapText="1"/>
      <protection locked="0"/>
    </xf>
    <xf numFmtId="0" fontId="22" fillId="15" borderId="27" xfId="2" applyFont="1" applyFill="1" applyBorder="1" applyAlignment="1" applyProtection="1">
      <alignment horizontal="center" vertical="center" wrapText="1"/>
      <protection locked="0"/>
    </xf>
    <xf numFmtId="0" fontId="22" fillId="17" borderId="29" xfId="6" applyFont="1" applyFill="1" applyBorder="1" applyAlignment="1" applyProtection="1">
      <alignment horizontal="center" vertical="center" wrapText="1"/>
      <protection locked="0"/>
    </xf>
    <xf numFmtId="0" fontId="22" fillId="17" borderId="27" xfId="6" applyFont="1" applyFill="1" applyBorder="1" applyAlignment="1" applyProtection="1">
      <alignment horizontal="center" vertical="center" wrapText="1"/>
      <protection locked="0"/>
    </xf>
    <xf numFmtId="0" fontId="58" fillId="7" borderId="29" xfId="0" applyFont="1" applyFill="1" applyBorder="1" applyAlignment="1" applyProtection="1">
      <alignment horizontal="center" vertical="center" wrapText="1"/>
      <protection locked="0"/>
    </xf>
    <xf numFmtId="0" fontId="58" fillId="7" borderId="27" xfId="0" applyFont="1" applyFill="1" applyBorder="1" applyAlignment="1" applyProtection="1">
      <alignment horizontal="center" vertical="center" wrapText="1"/>
      <protection locked="0"/>
    </xf>
    <xf numFmtId="0" fontId="58" fillId="7" borderId="29" xfId="8" applyFont="1" applyFill="1" applyBorder="1" applyAlignment="1" applyProtection="1">
      <alignment horizontal="center" vertical="center" wrapText="1"/>
      <protection locked="0"/>
    </xf>
    <xf numFmtId="0" fontId="58" fillId="7" borderId="27" xfId="8" applyFont="1" applyFill="1" applyBorder="1" applyAlignment="1" applyProtection="1">
      <alignment horizontal="center" vertical="center" wrapText="1"/>
      <protection locked="0"/>
    </xf>
    <xf numFmtId="0" fontId="8" fillId="0" borderId="16" xfId="5" applyNumberFormat="1" applyFont="1" applyBorder="1" applyAlignment="1" applyProtection="1">
      <alignment horizontal="center" vertical="center" wrapText="1"/>
      <protection locked="0"/>
    </xf>
    <xf numFmtId="0" fontId="8" fillId="0" borderId="17" xfId="5" applyNumberFormat="1" applyFont="1" applyBorder="1" applyAlignment="1" applyProtection="1">
      <alignment horizontal="center" vertical="center" wrapText="1"/>
      <protection locked="0"/>
    </xf>
    <xf numFmtId="0" fontId="68" fillId="0" borderId="5" xfId="0" applyFont="1" applyBorder="1" applyAlignment="1">
      <alignment vertical="center"/>
    </xf>
    <xf numFmtId="0" fontId="4" fillId="11" borderId="11" xfId="4" applyFont="1" applyFill="1" applyBorder="1" applyAlignment="1" applyProtection="1">
      <alignment horizontal="center" vertical="center"/>
      <protection locked="0"/>
    </xf>
    <xf numFmtId="0" fontId="4" fillId="11" borderId="14" xfId="4" applyFont="1" applyFill="1" applyBorder="1" applyAlignment="1" applyProtection="1">
      <alignment horizontal="center" vertical="center"/>
      <protection locked="0"/>
    </xf>
    <xf numFmtId="0" fontId="46" fillId="14" borderId="0" xfId="2" applyFont="1" applyFill="1" applyAlignment="1" applyProtection="1">
      <alignment horizontal="left" vertical="center"/>
      <protection locked="0"/>
    </xf>
    <xf numFmtId="0" fontId="6" fillId="14" borderId="0" xfId="4" applyFont="1" applyFill="1" applyBorder="1" applyAlignment="1" applyProtection="1">
      <alignment vertical="center"/>
      <protection locked="0"/>
    </xf>
    <xf numFmtId="0" fontId="9" fillId="14" borderId="7" xfId="2" applyFont="1" applyFill="1" applyBorder="1" applyAlignment="1" applyProtection="1">
      <alignment horizontal="center" wrapText="1"/>
      <protection locked="0"/>
    </xf>
    <xf numFmtId="0" fontId="12" fillId="0" borderId="16" xfId="13" applyNumberFormat="1" applyFont="1" applyBorder="1" applyAlignment="1" applyProtection="1">
      <alignment horizontal="left" vertical="center" wrapText="1"/>
      <protection locked="0"/>
    </xf>
    <xf numFmtId="0" fontId="12" fillId="0" borderId="20" xfId="13" applyNumberFormat="1" applyFont="1" applyBorder="1" applyAlignment="1" applyProtection="1">
      <alignment horizontal="left" vertical="center" wrapText="1"/>
      <protection locked="0"/>
    </xf>
    <xf numFmtId="0" fontId="12" fillId="0" borderId="17" xfId="13" applyNumberFormat="1" applyFont="1" applyBorder="1" applyAlignment="1" applyProtection="1">
      <alignment horizontal="left" vertical="center" wrapText="1"/>
      <protection locked="0"/>
    </xf>
    <xf numFmtId="0" fontId="44" fillId="0" borderId="24" xfId="2" applyFont="1" applyBorder="1" applyAlignment="1" applyProtection="1">
      <alignment vertical="center" wrapText="1"/>
      <protection locked="0"/>
    </xf>
    <xf numFmtId="0" fontId="4" fillId="0" borderId="0" xfId="2" quotePrefix="1" applyProtection="1">
      <protection locked="0"/>
    </xf>
    <xf numFmtId="0" fontId="9" fillId="14" borderId="25" xfId="2" applyFont="1" applyFill="1" applyBorder="1" applyAlignment="1" applyProtection="1">
      <alignment wrapText="1"/>
      <protection locked="0"/>
    </xf>
    <xf numFmtId="0" fontId="9" fillId="14" borderId="26" xfId="2" applyFont="1" applyFill="1" applyBorder="1" applyAlignment="1" applyProtection="1">
      <alignment wrapText="1"/>
      <protection locked="0"/>
    </xf>
    <xf numFmtId="0" fontId="13" fillId="14" borderId="7" xfId="2" applyFont="1" applyFill="1" applyBorder="1" applyAlignment="1" applyProtection="1">
      <alignment horizontal="center" wrapText="1"/>
      <protection locked="0"/>
    </xf>
    <xf numFmtId="0" fontId="19" fillId="7" borderId="0" xfId="6" applyFont="1" applyFill="1" applyBorder="1" applyAlignment="1" applyProtection="1">
      <alignment horizontal="left" vertical="center"/>
      <protection locked="0"/>
    </xf>
    <xf numFmtId="0" fontId="46" fillId="14" borderId="0" xfId="4" applyFont="1" applyFill="1" applyBorder="1" applyAlignment="1" applyProtection="1">
      <alignment vertical="center"/>
      <protection locked="0"/>
    </xf>
    <xf numFmtId="0" fontId="62" fillId="14" borderId="0" xfId="23" applyFont="1" applyFill="1" applyBorder="1" applyAlignment="1">
      <alignment horizontal="left" vertical="center"/>
    </xf>
    <xf numFmtId="0" fontId="18" fillId="0" borderId="0" xfId="23" quotePrefix="1" applyFont="1" applyFill="1" applyBorder="1" applyAlignment="1">
      <alignment horizontal="left" vertical="top"/>
    </xf>
    <xf numFmtId="0" fontId="9" fillId="14" borderId="7" xfId="23" applyFont="1" applyFill="1" applyBorder="1" applyAlignment="1">
      <alignment horizontal="center" vertical="center" wrapText="1"/>
    </xf>
    <xf numFmtId="1" fontId="0" fillId="0" borderId="16" xfId="0" applyNumberFormat="1" applyBorder="1" applyAlignment="1" applyProtection="1">
      <alignment horizontal="left" vertical="center"/>
      <protection locked="0"/>
    </xf>
    <xf numFmtId="1" fontId="0" fillId="0" borderId="20" xfId="0" applyNumberFormat="1" applyBorder="1" applyAlignment="1" applyProtection="1">
      <alignment horizontal="left" vertical="center"/>
      <protection locked="0"/>
    </xf>
    <xf numFmtId="1" fontId="0" fillId="0" borderId="17" xfId="0" applyNumberFormat="1" applyBorder="1" applyAlignment="1" applyProtection="1">
      <alignment horizontal="left" vertical="center"/>
      <protection locked="0"/>
    </xf>
    <xf numFmtId="1" fontId="0" fillId="0" borderId="16" xfId="0" applyNumberFormat="1" applyBorder="1" applyAlignment="1">
      <alignment horizontal="left" vertical="center"/>
    </xf>
    <xf numFmtId="1" fontId="0" fillId="0" borderId="20" xfId="0" applyNumberFormat="1" applyBorder="1" applyAlignment="1">
      <alignment horizontal="left" vertical="center"/>
    </xf>
    <xf numFmtId="1" fontId="0" fillId="0" borderId="17" xfId="0" applyNumberFormat="1" applyBorder="1" applyAlignment="1">
      <alignment horizontal="left" vertical="center"/>
    </xf>
    <xf numFmtId="0" fontId="26" fillId="0" borderId="0" xfId="0" applyFont="1" applyAlignment="1">
      <alignment horizontal="justify" vertical="center"/>
    </xf>
    <xf numFmtId="0" fontId="74" fillId="14" borderId="0" xfId="2" applyFont="1" applyFill="1" applyAlignment="1">
      <alignment vertical="center" wrapText="1"/>
    </xf>
    <xf numFmtId="0" fontId="85" fillId="15" borderId="0" xfId="0" applyFont="1" applyFill="1" applyAlignment="1">
      <alignment vertical="center"/>
    </xf>
    <xf numFmtId="0" fontId="26" fillId="0" borderId="11" xfId="0" quotePrefix="1" applyFont="1" applyBorder="1" applyAlignment="1" applyProtection="1">
      <alignment horizontal="left" vertical="center" wrapText="1"/>
      <protection locked="0"/>
    </xf>
    <xf numFmtId="0" fontId="26" fillId="0" borderId="12" xfId="0" applyFont="1" applyBorder="1" applyAlignment="1" applyProtection="1">
      <alignment horizontal="left" vertical="center" wrapText="1"/>
      <protection locked="0"/>
    </xf>
    <xf numFmtId="0" fontId="26" fillId="0" borderId="14" xfId="0" applyFont="1" applyBorder="1" applyAlignment="1" applyProtection="1">
      <alignment horizontal="left" vertical="center" wrapText="1"/>
      <protection locked="0"/>
    </xf>
    <xf numFmtId="9" fontId="26" fillId="0" borderId="11" xfId="0" quotePrefix="1" applyNumberFormat="1" applyFont="1" applyBorder="1" applyAlignment="1" applyProtection="1">
      <alignment horizontal="left" vertical="center" wrapText="1"/>
      <protection locked="0"/>
    </xf>
    <xf numFmtId="9" fontId="26" fillId="0" borderId="12" xfId="0" applyNumberFormat="1" applyFont="1" applyBorder="1" applyAlignment="1" applyProtection="1">
      <alignment horizontal="left" vertical="center" wrapText="1"/>
      <protection locked="0"/>
    </xf>
    <xf numFmtId="9" fontId="26" fillId="0" borderId="14" xfId="0" applyNumberFormat="1" applyFont="1" applyBorder="1" applyAlignment="1" applyProtection="1">
      <alignment horizontal="left" vertical="center" wrapText="1"/>
      <protection locked="0"/>
    </xf>
    <xf numFmtId="0" fontId="26" fillId="0" borderId="0" xfId="0" applyFont="1" applyAlignment="1">
      <alignment horizontal="justify" vertical="center" wrapText="1"/>
    </xf>
    <xf numFmtId="0" fontId="26" fillId="0" borderId="18" xfId="0" applyFont="1" applyBorder="1" applyAlignment="1">
      <alignment vertical="center"/>
    </xf>
    <xf numFmtId="0" fontId="26" fillId="0" borderId="19" xfId="0" applyFont="1" applyBorder="1" applyAlignment="1">
      <alignment vertical="center"/>
    </xf>
    <xf numFmtId="0" fontId="26" fillId="0" borderId="0" xfId="0" applyFont="1" applyAlignment="1">
      <alignment vertical="center"/>
    </xf>
    <xf numFmtId="0" fontId="4" fillId="0" borderId="2" xfId="19" applyBorder="1"/>
    <xf numFmtId="0" fontId="4" fillId="0" borderId="4" xfId="19" applyBorder="1"/>
    <xf numFmtId="0" fontId="4" fillId="0" borderId="13" xfId="19" applyBorder="1"/>
    <xf numFmtId="0" fontId="4" fillId="0" borderId="8" xfId="19" applyBorder="1"/>
    <xf numFmtId="0" fontId="28" fillId="0" borderId="0" xfId="18" applyFont="1" applyAlignment="1">
      <alignment horizontal="justify" vertical="center"/>
    </xf>
    <xf numFmtId="0" fontId="42" fillId="0" borderId="0" xfId="0" applyFont="1" applyAlignment="1">
      <alignment horizontal="justify" vertical="center"/>
    </xf>
    <xf numFmtId="0" fontId="42" fillId="0" borderId="10" xfId="0" applyFont="1" applyBorder="1" applyAlignment="1" applyProtection="1">
      <alignment vertical="center"/>
      <protection locked="0"/>
    </xf>
    <xf numFmtId="0" fontId="42" fillId="0" borderId="12" xfId="0" applyFont="1" applyBorder="1" applyAlignment="1" applyProtection="1">
      <alignment vertical="center"/>
      <protection locked="0"/>
    </xf>
    <xf numFmtId="0" fontId="37" fillId="14" borderId="3" xfId="0" applyFont="1" applyFill="1" applyBorder="1" applyAlignment="1">
      <alignment horizontal="left" vertical="center" wrapText="1"/>
    </xf>
    <xf numFmtId="0" fontId="74" fillId="14" borderId="0" xfId="2" applyFont="1" applyFill="1" applyAlignment="1">
      <alignment vertical="center"/>
    </xf>
    <xf numFmtId="0" fontId="77" fillId="14" borderId="0" xfId="0" applyFont="1" applyFill="1" applyAlignment="1">
      <alignment horizontal="left" vertical="center"/>
    </xf>
    <xf numFmtId="0" fontId="13" fillId="14" borderId="0" xfId="0" applyFont="1" applyFill="1" applyAlignment="1">
      <alignment horizontal="left" vertical="center" wrapText="1"/>
    </xf>
    <xf numFmtId="0" fontId="0" fillId="14" borderId="0" xfId="0" applyFill="1" applyAlignment="1">
      <alignment horizontal="left" vertical="center" wrapText="1"/>
    </xf>
    <xf numFmtId="0" fontId="71" fillId="0" borderId="0" xfId="0" applyFont="1"/>
    <xf numFmtId="0" fontId="79" fillId="0" borderId="15" xfId="0" applyFont="1" applyBorder="1" applyAlignment="1">
      <alignment vertical="center" wrapText="1"/>
    </xf>
    <xf numFmtId="0" fontId="79" fillId="0" borderId="25" xfId="0" applyFont="1" applyBorder="1" applyAlignment="1"/>
    <xf numFmtId="0" fontId="79" fillId="0" borderId="0" xfId="0" applyFont="1" applyBorder="1" applyAlignment="1"/>
    <xf numFmtId="0" fontId="79" fillId="0" borderId="44" xfId="0" applyFont="1" applyBorder="1" applyAlignment="1"/>
    <xf numFmtId="0" fontId="84" fillId="0" borderId="25" xfId="0" applyFont="1" applyBorder="1"/>
    <xf numFmtId="0" fontId="84" fillId="0" borderId="0" xfId="0" applyFont="1" applyBorder="1"/>
    <xf numFmtId="0" fontId="84" fillId="0" borderId="44" xfId="0" applyFont="1" applyBorder="1"/>
    <xf numFmtId="0" fontId="79" fillId="0" borderId="25" xfId="0" applyFont="1" applyBorder="1" applyAlignment="1">
      <alignment wrapText="1"/>
    </xf>
    <xf numFmtId="0" fontId="79" fillId="0" borderId="42" xfId="0" applyFont="1" applyBorder="1" applyAlignment="1">
      <alignment vertical="center"/>
    </xf>
    <xf numFmtId="0" fontId="79" fillId="0" borderId="24" xfId="0" applyFont="1" applyBorder="1" applyAlignment="1">
      <alignment vertical="center"/>
    </xf>
    <xf numFmtId="0" fontId="79" fillId="0" borderId="43" xfId="0" applyFont="1" applyBorder="1" applyAlignment="1">
      <alignment vertical="center"/>
    </xf>
    <xf numFmtId="0" fontId="79" fillId="0" borderId="25" xfId="0" applyFont="1" applyBorder="1" applyAlignment="1">
      <alignment vertical="center"/>
    </xf>
    <xf numFmtId="0" fontId="79" fillId="0" borderId="0" xfId="0" applyFont="1" applyBorder="1" applyAlignment="1">
      <alignment vertical="center"/>
    </xf>
    <xf numFmtId="0" fontId="79" fillId="0" borderId="44" xfId="0" applyFont="1" applyBorder="1" applyAlignment="1">
      <alignment vertical="center"/>
    </xf>
    <xf numFmtId="0" fontId="79" fillId="0" borderId="42" xfId="0" applyFont="1" applyBorder="1" applyAlignment="1">
      <alignment vertical="center" wrapText="1"/>
    </xf>
    <xf numFmtId="0" fontId="83" fillId="0" borderId="24" xfId="0" applyFont="1" applyBorder="1" applyAlignment="1">
      <alignment vertical="center" wrapText="1"/>
    </xf>
    <xf numFmtId="0" fontId="83" fillId="0" borderId="43" xfId="0" applyFont="1" applyBorder="1" applyAlignment="1">
      <alignment vertical="center" wrapText="1"/>
    </xf>
    <xf numFmtId="0" fontId="71" fillId="0" borderId="10" xfId="0" applyFont="1" applyBorder="1"/>
    <xf numFmtId="0" fontId="79" fillId="0" borderId="25" xfId="0" applyFont="1" applyBorder="1"/>
    <xf numFmtId="0" fontId="82" fillId="0" borderId="0" xfId="0" applyFont="1" applyBorder="1"/>
    <xf numFmtId="0" fontId="82" fillId="0" borderId="44" xfId="0" applyFont="1" applyBorder="1"/>
    <xf numFmtId="44" fontId="8" fillId="0" borderId="11" xfId="0" applyNumberFormat="1" applyFont="1" applyBorder="1" applyAlignment="1">
      <alignment horizontal="left"/>
    </xf>
    <xf numFmtId="0" fontId="8" fillId="0" borderId="14" xfId="0" applyFont="1" applyBorder="1" applyAlignment="1">
      <alignment horizontal="left"/>
    </xf>
    <xf numFmtId="0" fontId="7" fillId="6" borderId="0" xfId="0" applyFont="1" applyFill="1" applyAlignment="1">
      <alignment horizontal="center"/>
    </xf>
    <xf numFmtId="0" fontId="7" fillId="6" borderId="10" xfId="0" applyFont="1" applyFill="1" applyBorder="1" applyAlignment="1">
      <alignment horizontal="center"/>
    </xf>
    <xf numFmtId="0" fontId="10" fillId="6" borderId="0" xfId="0" applyFont="1" applyFill="1" applyAlignment="1">
      <alignment horizontal="center" vertical="center"/>
    </xf>
    <xf numFmtId="166" fontId="8" fillId="0" borderId="10" xfId="0" applyNumberFormat="1" applyFont="1" applyBorder="1" applyAlignment="1">
      <alignment horizontal="center"/>
    </xf>
    <xf numFmtId="0" fontId="11" fillId="0" borderId="0" xfId="0" applyFont="1" applyAlignment="1">
      <alignment horizontal="center"/>
    </xf>
    <xf numFmtId="0" fontId="8" fillId="0" borderId="11" xfId="0" applyFont="1" applyBorder="1" applyAlignment="1">
      <alignment horizontal="left"/>
    </xf>
    <xf numFmtId="44" fontId="8" fillId="0" borderId="11" xfId="1" applyFont="1" applyBorder="1" applyAlignment="1">
      <alignment horizontal="left"/>
    </xf>
    <xf numFmtId="44" fontId="8" fillId="0" borderId="14" xfId="1" applyFont="1" applyBorder="1" applyAlignment="1">
      <alignment horizontal="left"/>
    </xf>
    <xf numFmtId="166" fontId="8" fillId="0" borderId="11" xfId="0" applyNumberFormat="1" applyFont="1" applyBorder="1" applyAlignment="1">
      <alignment horizontal="left"/>
    </xf>
    <xf numFmtId="0" fontId="8" fillId="0" borderId="11" xfId="0" applyFont="1" applyBorder="1" applyAlignment="1">
      <alignment horizontal="center"/>
    </xf>
    <xf numFmtId="0" fontId="8" fillId="0" borderId="12" xfId="0" applyFont="1" applyBorder="1" applyAlignment="1">
      <alignment horizontal="center"/>
    </xf>
    <xf numFmtId="0" fontId="8" fillId="0" borderId="14" xfId="0" applyFont="1" applyBorder="1" applyAlignment="1">
      <alignment horizontal="center"/>
    </xf>
    <xf numFmtId="166" fontId="8" fillId="0" borderId="11" xfId="1" applyNumberFormat="1" applyFont="1" applyBorder="1" applyAlignment="1">
      <alignment horizontal="left"/>
    </xf>
    <xf numFmtId="166" fontId="8" fillId="0" borderId="14" xfId="1" applyNumberFormat="1" applyFont="1" applyBorder="1" applyAlignment="1">
      <alignment horizontal="left"/>
    </xf>
  </cellXfs>
  <cellStyles count="33">
    <cellStyle name="Accent1" xfId="22" builtinId="29"/>
    <cellStyle name="Accent1 2" xfId="4" xr:uid="{5FF43BF1-2A48-4D31-A77F-C86295EF62E0}"/>
    <cellStyle name="Accent2" xfId="23" builtinId="33"/>
    <cellStyle name="Bad" xfId="21" builtinId="27"/>
    <cellStyle name="Calculation" xfId="9" builtinId="22"/>
    <cellStyle name="Calculation 2" xfId="3" xr:uid="{AB21BFC9-A752-4611-AE67-3DA661D7E991}"/>
    <cellStyle name="Comma 2" xfId="13" xr:uid="{14AB99C4-097D-4BA1-BE6F-B3F7B3DB0864}"/>
    <cellStyle name="Comma 2 2" xfId="5" xr:uid="{46BCC92A-E11F-469C-8E64-0E1BF11F25B9}"/>
    <cellStyle name="Comma 2 2 2" xfId="15" xr:uid="{0F030D85-D783-4914-A6FA-D090806BEF26}"/>
    <cellStyle name="Comma 2 2 2 2" xfId="30" xr:uid="{8F90004E-B93B-4107-B32B-2AE36FCF84E3}"/>
    <cellStyle name="Comma 2 2 3" xfId="26" xr:uid="{A8443879-79EF-4265-B130-127C44A316D5}"/>
    <cellStyle name="Comma 2 3" xfId="28" xr:uid="{7335DD25-D16C-4866-AB98-7AA3EE05804E}"/>
    <cellStyle name="Currency" xfId="1" builtinId="4"/>
    <cellStyle name="Currency 2" xfId="14" xr:uid="{29C75CA2-49CF-433F-BAF9-C65F363F0A70}"/>
    <cellStyle name="Currency 2 2" xfId="29" xr:uid="{42D65FDB-C3EC-4492-B51E-79D039944D38}"/>
    <cellStyle name="Currency 3" xfId="20" xr:uid="{6BCF7FBB-28CA-4C08-9A4E-6BF3F5EC1F73}"/>
    <cellStyle name="Currency 3 2" xfId="32" xr:uid="{7E4D3272-41F7-4DCA-BCD9-B1DB165EA70A}"/>
    <cellStyle name="Currency 4" xfId="25" xr:uid="{1B36A142-4F44-4151-934A-8E61F4F8C58A}"/>
    <cellStyle name="Good" xfId="8" builtinId="26"/>
    <cellStyle name="Good 2" xfId="6" xr:uid="{1892E3F9-240E-4EC8-97A3-239F06BB51AB}"/>
    <cellStyle name="Hyperlink" xfId="18" builtinId="8"/>
    <cellStyle name="Normal" xfId="0" builtinId="0"/>
    <cellStyle name="Normal 2" xfId="11" xr:uid="{8B39ECC2-B76E-4727-9ABE-3B289226DA28}"/>
    <cellStyle name="Normal 2 2" xfId="2" xr:uid="{DB08B0BC-AD0B-41D8-A7D6-F1868F5AAD65}"/>
    <cellStyle name="Normal 2 4" xfId="19" xr:uid="{38D4D7BB-715E-47EA-B180-F8D195868E03}"/>
    <cellStyle name="Normal 3" xfId="17" xr:uid="{45AC302B-8513-48E3-BA29-30EF22F56FB4}"/>
    <cellStyle name="Normal 3 2" xfId="31" xr:uid="{48EDC57B-80D0-4E50-917A-357CD2427086}"/>
    <cellStyle name="Normal 4" xfId="12" xr:uid="{933875F9-F950-4C05-A12D-4B58C87DB91F}"/>
    <cellStyle name="Normal 5" xfId="10" xr:uid="{5F7A35A9-29E0-4C2B-B112-2BBBD5C8CB42}"/>
    <cellStyle name="Normal 5 2" xfId="27" xr:uid="{195A51E2-5FBD-4995-BEB8-4BBD8E2689A7}"/>
    <cellStyle name="Per cent" xfId="24" builtinId="5"/>
    <cellStyle name="Percent 2" xfId="16" xr:uid="{CB4236E9-EFD2-42EC-92CA-9AAD633F5679}"/>
    <cellStyle name="Percent 2 2" xfId="7" xr:uid="{851E0969-4B96-465D-A735-89AF03F2DD9A}"/>
  </cellStyles>
  <dxfs count="23">
    <dxf>
      <fill>
        <patternFill>
          <bgColor theme="5" tint="0.59996337778862885"/>
        </patternFill>
      </fill>
    </dxf>
    <dxf>
      <fill>
        <patternFill>
          <bgColor theme="5"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00E1"/>
      <color rgb="FF99FFCC"/>
      <color rgb="FF00DC75"/>
      <color rgb="FF4472C4"/>
      <color rgb="FF0563C1"/>
      <color rgb="FFC6EFCE"/>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1981200</xdr:colOff>
      <xdr:row>0</xdr:row>
      <xdr:rowOff>114300</xdr:rowOff>
    </xdr:from>
    <xdr:to>
      <xdr:col>4</xdr:col>
      <xdr:colOff>1219200</xdr:colOff>
      <xdr:row>2</xdr:row>
      <xdr:rowOff>63561</xdr:rowOff>
    </xdr:to>
    <xdr:pic>
      <xdr:nvPicPr>
        <xdr:cNvPr id="3" name="Picture 2">
          <a:extLst>
            <a:ext uri="{FF2B5EF4-FFF2-40B4-BE49-F238E27FC236}">
              <a16:creationId xmlns:a16="http://schemas.microsoft.com/office/drawing/2014/main" id="{6C1969AA-7FF7-4D93-9F00-36BAFAAFF5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28360" y="114300"/>
          <a:ext cx="1684020" cy="4521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104775</xdr:colOff>
      <xdr:row>0</xdr:row>
      <xdr:rowOff>171450</xdr:rowOff>
    </xdr:from>
    <xdr:to>
      <xdr:col>8</xdr:col>
      <xdr:colOff>397510</xdr:colOff>
      <xdr:row>3</xdr:row>
      <xdr:rowOff>57150</xdr:rowOff>
    </xdr:to>
    <xdr:pic>
      <xdr:nvPicPr>
        <xdr:cNvPr id="4" name="Picture 3">
          <a:extLst>
            <a:ext uri="{FF2B5EF4-FFF2-40B4-BE49-F238E27FC236}">
              <a16:creationId xmlns:a16="http://schemas.microsoft.com/office/drawing/2014/main" id="{851E7B77-6E17-451B-9A3E-9406CAE90BD0}"/>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6457950" y="171450"/>
          <a:ext cx="1692910" cy="4572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411480</xdr:colOff>
      <xdr:row>1</xdr:row>
      <xdr:rowOff>38100</xdr:rowOff>
    </xdr:from>
    <xdr:to>
      <xdr:col>8</xdr:col>
      <xdr:colOff>1021080</xdr:colOff>
      <xdr:row>3</xdr:row>
      <xdr:rowOff>124521</xdr:rowOff>
    </xdr:to>
    <xdr:pic>
      <xdr:nvPicPr>
        <xdr:cNvPr id="2" name="Picture 1">
          <a:extLst>
            <a:ext uri="{FF2B5EF4-FFF2-40B4-BE49-F238E27FC236}">
              <a16:creationId xmlns:a16="http://schemas.microsoft.com/office/drawing/2014/main" id="{47A858F5-C465-4ACD-BDF5-86B4C743F3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08920" y="220980"/>
          <a:ext cx="1684020" cy="4521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419100</xdr:colOff>
      <xdr:row>1</xdr:row>
      <xdr:rowOff>85725</xdr:rowOff>
    </xdr:from>
    <xdr:to>
      <xdr:col>4</xdr:col>
      <xdr:colOff>514350</xdr:colOff>
      <xdr:row>2</xdr:row>
      <xdr:rowOff>325452</xdr:rowOff>
    </xdr:to>
    <xdr:pic>
      <xdr:nvPicPr>
        <xdr:cNvPr id="2" name="Picture 1">
          <a:extLst>
            <a:ext uri="{FF2B5EF4-FFF2-40B4-BE49-F238E27FC236}">
              <a16:creationId xmlns:a16="http://schemas.microsoft.com/office/drawing/2014/main" id="{AA59D96F-AEFA-4D20-953B-0F248D107877}"/>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5619750" y="276225"/>
          <a:ext cx="1847850" cy="60167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76_Grants_W/GPU%20CENTRAL/G.A.D.%20CLAIM%20FORMS/2024%20updated%20forms/Strategic%20Consultancy/Strategic%20Consultancy%20Claim%20&amp;%20Director%20Statement%20010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laim Summary"/>
      <sheetName val="Checklist for Claim"/>
      <sheetName val="Strategic Consultancy Claim"/>
      <sheetName val="Director Statement "/>
      <sheetName val="Progress Report"/>
      <sheetName val="Summary of Exp"/>
    </sheetNames>
    <sheetDataSet>
      <sheetData sheetId="0"/>
      <sheetData sheetId="1">
        <row r="5">
          <cell r="C5"/>
        </row>
        <row r="10">
          <cell r="C10"/>
        </row>
      </sheetData>
      <sheetData sheetId="2"/>
      <sheetData sheetId="3"/>
      <sheetData sheetId="4"/>
      <sheetData sheetId="5"/>
      <sheetData sheetId="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terprise-ireland.com/en/Process/Companies/" TargetMode="External"/><Relationship Id="rId1" Type="http://schemas.openxmlformats.org/officeDocument/2006/relationships/hyperlink" Target="mailto:IndustryGrantClaims@enterprise-ireland.com?subject=REISS%20Priming%20/%20%3cyour%20company%20name%3e%20/%20%3cyour%20project%20number%3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ank.confirmation@enterprise-ireland.com" TargetMode="External"/><Relationship Id="rId1" Type="http://schemas.openxmlformats.org/officeDocument/2006/relationships/hyperlink" Target="mailto:IndustryGrantClaims@enterprise-ireland.com?subject=Exploring%20Innovation%20/%20%3cyour%20company%20name%3e%20/%20%3cyour%20project%20number%3e"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nterprise-ireland.com/en/Legal/GDPR/"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A1:S37"/>
  <sheetViews>
    <sheetView showGridLines="0" showRowColHeaders="0" tabSelected="1" zoomScaleNormal="100" workbookViewId="0"/>
  </sheetViews>
  <sheetFormatPr defaultColWidth="9.140625" defaultRowHeight="15" x14ac:dyDescent="0.25"/>
  <cols>
    <col min="1" max="1" width="1.7109375" style="33" customWidth="1"/>
    <col min="2" max="14" width="9.140625" style="33"/>
    <col min="15" max="15" width="10.5703125" style="33" customWidth="1"/>
    <col min="16" max="16" width="10" style="33" customWidth="1"/>
    <col min="17" max="17" width="9.85546875" style="33" customWidth="1"/>
    <col min="18" max="18" width="10.140625" style="33" customWidth="1"/>
    <col min="19" max="16384" width="9.140625" style="33"/>
  </cols>
  <sheetData>
    <row r="1" spans="2:19" ht="50.1" customHeight="1" x14ac:dyDescent="0.25">
      <c r="B1" s="417" t="s">
        <v>209</v>
      </c>
      <c r="C1" s="417"/>
      <c r="D1" s="417"/>
      <c r="E1" s="417"/>
      <c r="F1" s="417"/>
      <c r="G1" s="417"/>
      <c r="H1" s="417"/>
      <c r="I1" s="417"/>
      <c r="J1" s="417"/>
      <c r="K1" s="417"/>
      <c r="L1" s="417"/>
      <c r="M1" s="417"/>
      <c r="N1" s="417"/>
      <c r="O1" s="417"/>
      <c r="P1" s="417"/>
      <c r="Q1" s="417"/>
      <c r="R1" s="417"/>
    </row>
    <row r="2" spans="2:19" s="115" customFormat="1" ht="15" customHeight="1" x14ac:dyDescent="0.25">
      <c r="B2" s="406" t="s">
        <v>86</v>
      </c>
      <c r="C2" s="406"/>
      <c r="D2" s="407">
        <v>45720</v>
      </c>
      <c r="E2" s="407"/>
      <c r="F2" s="116"/>
      <c r="G2" s="117"/>
      <c r="H2" s="117"/>
      <c r="I2" s="117"/>
      <c r="J2" s="117"/>
      <c r="K2" s="117"/>
      <c r="L2" s="117"/>
      <c r="M2" s="117"/>
      <c r="N2" s="117"/>
      <c r="O2" s="117"/>
    </row>
    <row r="3" spans="2:19" ht="9.9499999999999993" customHeight="1" x14ac:dyDescent="0.3">
      <c r="B3" s="57"/>
      <c r="C3" s="58"/>
      <c r="D3" s="59"/>
      <c r="E3" s="60"/>
      <c r="F3" s="60"/>
      <c r="G3" s="60"/>
      <c r="H3" s="60"/>
      <c r="I3" s="60"/>
      <c r="J3" s="60"/>
      <c r="K3" s="60"/>
      <c r="L3" s="60"/>
      <c r="M3" s="60"/>
      <c r="N3" s="60"/>
      <c r="O3" s="60"/>
    </row>
    <row r="4" spans="2:19" s="109" customFormat="1" ht="20.100000000000001" customHeight="1" x14ac:dyDescent="0.25">
      <c r="B4" s="105" t="s">
        <v>79</v>
      </c>
      <c r="C4" s="106"/>
      <c r="D4" s="106"/>
      <c r="E4" s="107"/>
      <c r="F4" s="107"/>
      <c r="G4" s="107"/>
      <c r="H4" s="107"/>
      <c r="I4" s="107"/>
      <c r="J4" s="107"/>
      <c r="K4" s="107"/>
      <c r="L4" s="107"/>
      <c r="M4" s="107"/>
      <c r="N4" s="107"/>
      <c r="O4" s="107"/>
    </row>
    <row r="5" spans="2:19" s="112" customFormat="1" ht="20.100000000000001" customHeight="1" x14ac:dyDescent="0.25">
      <c r="B5" s="113" t="s">
        <v>210</v>
      </c>
      <c r="C5" s="110"/>
      <c r="D5" s="110"/>
      <c r="E5" s="114"/>
      <c r="F5" s="114"/>
      <c r="G5" s="111"/>
      <c r="H5" s="111"/>
      <c r="I5" s="111"/>
      <c r="J5" s="111"/>
      <c r="K5" s="111"/>
      <c r="L5" s="111"/>
      <c r="M5" s="111"/>
      <c r="N5" s="111"/>
      <c r="O5" s="111"/>
    </row>
    <row r="6" spans="2:19" s="34" customFormat="1" ht="15.75" customHeight="1" x14ac:dyDescent="0.25">
      <c r="B6" s="96"/>
      <c r="C6" s="97"/>
      <c r="D6" s="97"/>
      <c r="E6" s="97"/>
      <c r="F6" s="97"/>
      <c r="G6" s="97"/>
      <c r="H6" s="97"/>
      <c r="I6" s="97"/>
      <c r="J6" s="97"/>
      <c r="K6" s="97"/>
      <c r="L6" s="97"/>
      <c r="M6" s="97"/>
      <c r="N6" s="97"/>
      <c r="O6" s="97"/>
      <c r="P6" s="97"/>
      <c r="Q6" s="97"/>
      <c r="R6" s="97"/>
      <c r="S6" s="97"/>
    </row>
    <row r="7" spans="2:19" s="109" customFormat="1" ht="30" customHeight="1" x14ac:dyDescent="0.25">
      <c r="B7" s="403" t="s">
        <v>78</v>
      </c>
      <c r="C7" s="403"/>
      <c r="D7" s="403"/>
      <c r="E7" s="403"/>
      <c r="F7" s="403"/>
      <c r="G7" s="403"/>
      <c r="H7" s="403"/>
      <c r="I7" s="403"/>
      <c r="J7" s="403"/>
      <c r="K7" s="403"/>
      <c r="L7" s="403"/>
      <c r="M7" s="403"/>
      <c r="N7" s="403"/>
      <c r="O7" s="403"/>
      <c r="P7" s="403"/>
      <c r="Q7" s="403"/>
      <c r="R7" s="403"/>
    </row>
    <row r="8" spans="2:19" s="109" customFormat="1" ht="45" customHeight="1" x14ac:dyDescent="0.25">
      <c r="B8" s="410" t="s">
        <v>100</v>
      </c>
      <c r="C8" s="411"/>
      <c r="D8" s="411"/>
      <c r="E8" s="411"/>
      <c r="F8" s="411"/>
      <c r="G8" s="411"/>
      <c r="H8" s="411"/>
      <c r="I8" s="411"/>
      <c r="J8" s="411"/>
      <c r="K8" s="411"/>
      <c r="L8" s="411"/>
      <c r="M8" s="411"/>
      <c r="N8" s="411"/>
      <c r="O8" s="411"/>
      <c r="P8" s="411"/>
      <c r="Q8" s="411"/>
      <c r="R8" s="411"/>
    </row>
    <row r="9" spans="2:19" s="109" customFormat="1" ht="15.75" customHeight="1" x14ac:dyDescent="0.25">
      <c r="B9" s="249"/>
      <c r="C9" s="250"/>
      <c r="D9" s="250"/>
      <c r="E9" s="250"/>
      <c r="F9" s="250"/>
      <c r="G9" s="250"/>
      <c r="H9" s="250"/>
      <c r="I9" s="250"/>
      <c r="J9" s="250"/>
      <c r="K9" s="250"/>
      <c r="L9" s="250"/>
      <c r="M9" s="250"/>
      <c r="N9" s="250"/>
      <c r="O9" s="250"/>
      <c r="P9" s="250"/>
      <c r="Q9" s="250"/>
      <c r="R9" s="250"/>
    </row>
    <row r="10" spans="2:19" s="109" customFormat="1" ht="30" customHeight="1" x14ac:dyDescent="0.25">
      <c r="B10" s="403" t="s">
        <v>49</v>
      </c>
      <c r="C10" s="403"/>
      <c r="D10" s="403"/>
      <c r="E10" s="403"/>
      <c r="F10" s="403"/>
      <c r="G10" s="403"/>
      <c r="H10" s="403"/>
      <c r="I10" s="403"/>
      <c r="J10" s="403"/>
      <c r="K10" s="403"/>
      <c r="L10" s="403"/>
      <c r="M10" s="403"/>
      <c r="N10" s="403"/>
      <c r="O10" s="403"/>
      <c r="P10" s="403"/>
      <c r="Q10" s="403"/>
      <c r="R10" s="403"/>
    </row>
    <row r="11" spans="2:19" s="109" customFormat="1" ht="30" customHeight="1" x14ac:dyDescent="0.25">
      <c r="B11" s="408" t="s">
        <v>158</v>
      </c>
      <c r="C11" s="409"/>
      <c r="D11" s="409"/>
      <c r="E11" s="409"/>
      <c r="F11" s="409"/>
      <c r="G11" s="409"/>
      <c r="H11" s="409"/>
      <c r="I11" s="409"/>
      <c r="J11" s="409"/>
      <c r="K11" s="409"/>
      <c r="L11" s="409"/>
      <c r="M11" s="409"/>
      <c r="N11" s="409"/>
      <c r="O11" s="409"/>
      <c r="P11" s="409"/>
      <c r="Q11" s="409"/>
      <c r="R11" s="409"/>
    </row>
    <row r="12" spans="2:19" s="253" customFormat="1" ht="15.75" x14ac:dyDescent="0.25">
      <c r="B12" s="251" t="s">
        <v>32</v>
      </c>
      <c r="C12" s="252"/>
      <c r="D12" s="252"/>
      <c r="E12" s="252"/>
      <c r="F12" s="252"/>
      <c r="G12" s="252"/>
      <c r="H12" s="252"/>
      <c r="I12" s="252"/>
      <c r="J12" s="252"/>
      <c r="K12" s="252"/>
      <c r="L12" s="252"/>
      <c r="M12" s="252"/>
      <c r="N12" s="252"/>
      <c r="O12" s="252"/>
      <c r="P12" s="252"/>
      <c r="Q12" s="252"/>
      <c r="R12" s="252"/>
    </row>
    <row r="13" spans="2:19" s="109" customFormat="1" ht="15.75" x14ac:dyDescent="0.25">
      <c r="B13" s="254"/>
      <c r="C13" s="255"/>
      <c r="D13" s="255"/>
      <c r="E13" s="255"/>
      <c r="F13" s="255"/>
      <c r="G13" s="255"/>
      <c r="H13" s="255"/>
      <c r="I13" s="255"/>
      <c r="J13" s="255"/>
      <c r="K13" s="255"/>
      <c r="L13" s="255"/>
      <c r="M13" s="255"/>
      <c r="N13" s="255"/>
      <c r="O13" s="255"/>
      <c r="P13" s="255"/>
      <c r="Q13" s="255"/>
      <c r="R13" s="255"/>
      <c r="S13" s="256"/>
    </row>
    <row r="14" spans="2:19" s="258" customFormat="1" ht="15.6" customHeight="1" x14ac:dyDescent="0.25">
      <c r="B14" s="96"/>
      <c r="C14" s="257"/>
      <c r="D14" s="257"/>
      <c r="E14" s="257"/>
      <c r="F14" s="257"/>
      <c r="G14" s="257"/>
      <c r="H14" s="257"/>
      <c r="I14" s="257"/>
      <c r="J14" s="257"/>
      <c r="K14" s="257"/>
      <c r="L14" s="257"/>
      <c r="M14" s="257"/>
      <c r="N14" s="257"/>
      <c r="O14" s="257"/>
      <c r="P14" s="257"/>
      <c r="Q14" s="257"/>
      <c r="R14" s="257"/>
      <c r="S14" s="257"/>
    </row>
    <row r="15" spans="2:19" s="109" customFormat="1" ht="30" customHeight="1" x14ac:dyDescent="0.25">
      <c r="B15" s="398" t="s">
        <v>109</v>
      </c>
      <c r="C15" s="398"/>
      <c r="D15" s="398"/>
      <c r="E15" s="398"/>
      <c r="F15" s="398"/>
      <c r="G15" s="398"/>
      <c r="H15" s="398"/>
      <c r="I15" s="398"/>
      <c r="J15" s="398"/>
      <c r="K15" s="398"/>
      <c r="L15" s="398"/>
      <c r="M15" s="398"/>
      <c r="N15" s="398"/>
      <c r="O15" s="398"/>
      <c r="P15" s="398"/>
      <c r="Q15" s="398"/>
      <c r="R15" s="398"/>
    </row>
    <row r="16" spans="2:19" s="278" customFormat="1" ht="129.94999999999999" customHeight="1" x14ac:dyDescent="0.25">
      <c r="B16" s="412" t="s">
        <v>172</v>
      </c>
      <c r="C16" s="413"/>
      <c r="D16" s="413"/>
      <c r="E16" s="413"/>
      <c r="F16" s="413"/>
      <c r="G16" s="413"/>
      <c r="H16" s="413"/>
      <c r="I16" s="413"/>
      <c r="J16" s="413"/>
      <c r="K16" s="413"/>
      <c r="L16" s="413"/>
      <c r="M16" s="413"/>
      <c r="N16" s="413"/>
      <c r="O16" s="413"/>
      <c r="P16" s="413"/>
      <c r="Q16" s="413"/>
      <c r="R16" s="413"/>
    </row>
    <row r="17" spans="1:19" s="258" customFormat="1" ht="15.6" customHeight="1" x14ac:dyDescent="0.25">
      <c r="B17" s="96"/>
      <c r="C17" s="257"/>
      <c r="D17" s="257"/>
      <c r="E17" s="257"/>
      <c r="F17" s="257"/>
      <c r="G17" s="257"/>
      <c r="H17" s="257"/>
      <c r="I17" s="257"/>
      <c r="J17" s="257"/>
      <c r="K17" s="257"/>
      <c r="L17" s="257"/>
      <c r="M17" s="257"/>
      <c r="N17" s="257"/>
      <c r="O17" s="257"/>
      <c r="P17" s="257"/>
      <c r="Q17" s="257"/>
      <c r="R17" s="257"/>
      <c r="S17" s="257"/>
    </row>
    <row r="18" spans="1:19" s="109" customFormat="1" ht="30" customHeight="1" x14ac:dyDescent="0.25">
      <c r="B18" s="403" t="s">
        <v>164</v>
      </c>
      <c r="C18" s="403"/>
      <c r="D18" s="403"/>
      <c r="E18" s="403"/>
      <c r="F18" s="403"/>
      <c r="G18" s="403"/>
      <c r="H18" s="403"/>
      <c r="I18" s="403"/>
      <c r="J18" s="403"/>
      <c r="K18" s="403"/>
      <c r="L18" s="403"/>
      <c r="M18" s="403"/>
      <c r="N18" s="403"/>
      <c r="O18" s="403"/>
      <c r="P18" s="403"/>
      <c r="Q18" s="403"/>
      <c r="R18" s="403"/>
    </row>
    <row r="19" spans="1:19" s="259" customFormat="1" ht="19.899999999999999" customHeight="1" x14ac:dyDescent="0.25">
      <c r="B19" s="414" t="s">
        <v>72</v>
      </c>
      <c r="C19" s="414"/>
      <c r="D19" s="414"/>
      <c r="E19" s="414"/>
      <c r="F19" s="414"/>
      <c r="G19" s="414"/>
      <c r="H19" s="414"/>
      <c r="I19" s="414"/>
      <c r="J19" s="414"/>
      <c r="K19" s="414"/>
      <c r="L19" s="414"/>
      <c r="M19" s="414"/>
      <c r="N19" s="414"/>
      <c r="O19" s="414"/>
      <c r="P19" s="414"/>
      <c r="Q19" s="414"/>
      <c r="R19" s="414"/>
    </row>
    <row r="20" spans="1:19" s="259" customFormat="1" ht="85.15" customHeight="1" x14ac:dyDescent="0.25">
      <c r="B20" s="415" t="s">
        <v>165</v>
      </c>
      <c r="C20" s="415"/>
      <c r="D20" s="415"/>
      <c r="E20" s="415"/>
      <c r="F20" s="415"/>
      <c r="G20" s="415"/>
      <c r="H20" s="415"/>
      <c r="I20" s="415"/>
      <c r="J20" s="415"/>
      <c r="K20" s="415"/>
      <c r="L20" s="415"/>
      <c r="M20" s="415"/>
      <c r="N20" s="415"/>
      <c r="O20" s="415"/>
      <c r="P20" s="415"/>
      <c r="Q20" s="415"/>
      <c r="R20" s="415"/>
    </row>
    <row r="21" spans="1:19" s="259" customFormat="1" ht="49.9" customHeight="1" x14ac:dyDescent="0.25">
      <c r="B21" s="415" t="s">
        <v>163</v>
      </c>
      <c r="C21" s="415"/>
      <c r="D21" s="415"/>
      <c r="E21" s="415"/>
      <c r="F21" s="415"/>
      <c r="G21" s="415"/>
      <c r="H21" s="415"/>
      <c r="I21" s="415"/>
      <c r="J21" s="415"/>
      <c r="K21" s="415"/>
      <c r="L21" s="415"/>
      <c r="M21" s="415"/>
      <c r="N21" s="415"/>
      <c r="O21" s="415"/>
      <c r="P21" s="415"/>
      <c r="Q21" s="415"/>
      <c r="R21" s="415"/>
    </row>
    <row r="22" spans="1:19" s="259" customFormat="1" ht="75" customHeight="1" x14ac:dyDescent="0.25">
      <c r="B22" s="415" t="s">
        <v>171</v>
      </c>
      <c r="C22" s="415"/>
      <c r="D22" s="415"/>
      <c r="E22" s="415"/>
      <c r="F22" s="415"/>
      <c r="G22" s="415"/>
      <c r="H22" s="415"/>
      <c r="I22" s="415"/>
      <c r="J22" s="415"/>
      <c r="K22" s="415"/>
      <c r="L22" s="415"/>
      <c r="M22" s="415"/>
      <c r="N22" s="415"/>
      <c r="O22" s="415"/>
      <c r="P22" s="415"/>
      <c r="Q22" s="415"/>
      <c r="R22" s="415"/>
    </row>
    <row r="23" spans="1:19" s="259" customFormat="1" ht="40.15" customHeight="1" x14ac:dyDescent="0.25">
      <c r="B23" s="415" t="s">
        <v>127</v>
      </c>
      <c r="C23" s="415"/>
      <c r="D23" s="415"/>
      <c r="E23" s="415"/>
      <c r="F23" s="415"/>
      <c r="G23" s="415"/>
      <c r="H23" s="415"/>
      <c r="I23" s="415"/>
      <c r="J23" s="415"/>
      <c r="K23" s="415"/>
      <c r="L23" s="415"/>
      <c r="M23" s="415"/>
      <c r="N23" s="415"/>
      <c r="O23" s="415"/>
      <c r="P23" s="415"/>
      <c r="Q23" s="415"/>
      <c r="R23" s="415"/>
    </row>
    <row r="24" spans="1:19" s="109" customFormat="1" ht="15" customHeight="1" x14ac:dyDescent="0.25">
      <c r="A24" s="260"/>
      <c r="B24" s="414" t="s">
        <v>73</v>
      </c>
      <c r="C24" s="414"/>
      <c r="D24" s="414"/>
      <c r="E24" s="414"/>
      <c r="F24" s="414"/>
      <c r="G24" s="414"/>
      <c r="H24" s="414"/>
      <c r="I24" s="414"/>
      <c r="J24" s="414"/>
      <c r="K24" s="414"/>
      <c r="L24" s="414"/>
      <c r="M24" s="414"/>
      <c r="N24" s="414"/>
      <c r="O24" s="414"/>
      <c r="P24" s="414"/>
      <c r="Q24" s="414"/>
      <c r="R24" s="414"/>
    </row>
    <row r="25" spans="1:19" s="109" customFormat="1" ht="19.899999999999999" customHeight="1" x14ac:dyDescent="0.25">
      <c r="A25" s="260"/>
      <c r="B25" s="284" t="s">
        <v>74</v>
      </c>
      <c r="C25" s="284"/>
      <c r="D25" s="284"/>
      <c r="E25" s="401" t="s">
        <v>75</v>
      </c>
      <c r="F25" s="401"/>
      <c r="G25" s="401"/>
      <c r="H25" s="401"/>
      <c r="I25" s="401"/>
      <c r="J25" s="401"/>
      <c r="K25" s="283"/>
      <c r="L25" s="283"/>
      <c r="M25" s="285"/>
      <c r="N25" s="285"/>
      <c r="O25" s="285"/>
      <c r="P25" s="285"/>
      <c r="Q25" s="416"/>
      <c r="R25" s="416"/>
    </row>
    <row r="26" spans="1:19" s="109" customFormat="1" ht="19.899999999999999" customHeight="1" x14ac:dyDescent="0.25">
      <c r="A26" s="260"/>
      <c r="B26" s="284" t="s">
        <v>76</v>
      </c>
      <c r="C26" s="283"/>
      <c r="D26" s="283"/>
      <c r="E26" s="401" t="s">
        <v>77</v>
      </c>
      <c r="F26" s="401"/>
      <c r="G26" s="401"/>
      <c r="H26" s="401"/>
      <c r="I26" s="401"/>
      <c r="J26" s="401"/>
      <c r="K26" s="283"/>
      <c r="L26" s="283"/>
      <c r="M26" s="285"/>
      <c r="N26" s="285"/>
      <c r="O26" s="285"/>
      <c r="P26" s="285"/>
      <c r="Q26" s="416"/>
      <c r="R26" s="416"/>
    </row>
    <row r="27" spans="1:19" s="109" customFormat="1" ht="50.1" customHeight="1" x14ac:dyDescent="0.25">
      <c r="A27" s="260"/>
      <c r="B27" s="402" t="s">
        <v>128</v>
      </c>
      <c r="C27" s="402"/>
      <c r="D27" s="402"/>
      <c r="E27" s="402"/>
      <c r="F27" s="402"/>
      <c r="G27" s="402"/>
      <c r="H27" s="402"/>
      <c r="I27" s="402"/>
      <c r="J27" s="402"/>
      <c r="K27" s="402"/>
      <c r="L27" s="402"/>
      <c r="M27" s="402"/>
      <c r="N27" s="402"/>
      <c r="O27" s="402"/>
      <c r="P27" s="402"/>
      <c r="Q27" s="402"/>
      <c r="R27" s="402"/>
    </row>
    <row r="28" spans="1:19" s="258" customFormat="1" ht="15.6" customHeight="1" x14ac:dyDescent="0.25">
      <c r="B28" s="96"/>
      <c r="C28" s="257"/>
      <c r="D28" s="257"/>
      <c r="E28" s="257"/>
      <c r="F28" s="257"/>
      <c r="G28" s="257"/>
      <c r="H28" s="257"/>
      <c r="I28" s="257"/>
      <c r="J28" s="257"/>
      <c r="K28" s="257"/>
      <c r="L28" s="257"/>
      <c r="M28" s="257"/>
      <c r="N28" s="257"/>
      <c r="O28" s="257"/>
      <c r="P28" s="257"/>
      <c r="Q28" s="257"/>
      <c r="R28" s="257"/>
      <c r="S28" s="257"/>
    </row>
    <row r="29" spans="1:19" s="109" customFormat="1" ht="30" customHeight="1" x14ac:dyDescent="0.25">
      <c r="B29" s="403" t="s">
        <v>0</v>
      </c>
      <c r="C29" s="403"/>
      <c r="D29" s="403"/>
      <c r="E29" s="403"/>
      <c r="F29" s="403"/>
      <c r="G29" s="403"/>
      <c r="H29" s="403"/>
      <c r="I29" s="403"/>
      <c r="J29" s="403"/>
      <c r="K29" s="403"/>
      <c r="L29" s="403"/>
      <c r="M29" s="403"/>
      <c r="N29" s="403"/>
      <c r="O29" s="403"/>
      <c r="P29" s="403"/>
      <c r="Q29" s="403"/>
      <c r="R29" s="403"/>
    </row>
    <row r="30" spans="1:19" s="109" customFormat="1" ht="99.95" customHeight="1" x14ac:dyDescent="0.25">
      <c r="B30" s="399" t="s">
        <v>136</v>
      </c>
      <c r="C30" s="399"/>
      <c r="D30" s="399"/>
      <c r="E30" s="399"/>
      <c r="F30" s="399"/>
      <c r="G30" s="399"/>
      <c r="H30" s="399"/>
      <c r="I30" s="399"/>
      <c r="J30" s="399"/>
      <c r="K30" s="399"/>
      <c r="L30" s="399"/>
      <c r="M30" s="399"/>
      <c r="N30" s="399"/>
      <c r="O30" s="399"/>
      <c r="P30" s="399"/>
      <c r="Q30" s="399"/>
      <c r="R30" s="399"/>
    </row>
    <row r="31" spans="1:19" s="258" customFormat="1" ht="15.6" customHeight="1" x14ac:dyDescent="0.25">
      <c r="B31" s="96"/>
      <c r="C31" s="257"/>
      <c r="D31" s="257"/>
      <c r="E31" s="257"/>
      <c r="F31" s="257"/>
      <c r="G31" s="257"/>
      <c r="H31" s="257"/>
      <c r="I31" s="257"/>
      <c r="J31" s="257"/>
      <c r="K31" s="257"/>
      <c r="L31" s="257"/>
      <c r="M31" s="257"/>
      <c r="N31" s="257"/>
      <c r="O31" s="257"/>
      <c r="P31" s="257"/>
      <c r="Q31" s="257"/>
      <c r="R31" s="257"/>
      <c r="S31" s="257"/>
    </row>
    <row r="32" spans="1:19" s="109" customFormat="1" ht="30" customHeight="1" x14ac:dyDescent="0.25">
      <c r="B32" s="398" t="s">
        <v>143</v>
      </c>
      <c r="C32" s="398"/>
      <c r="D32" s="398"/>
      <c r="E32" s="398"/>
      <c r="F32" s="398"/>
      <c r="G32" s="398"/>
      <c r="H32" s="398"/>
      <c r="I32" s="398"/>
      <c r="J32" s="398"/>
      <c r="K32" s="398"/>
      <c r="L32" s="398"/>
      <c r="M32" s="398"/>
      <c r="N32" s="398"/>
      <c r="O32" s="398"/>
      <c r="P32" s="398"/>
      <c r="Q32" s="398"/>
      <c r="R32" s="398"/>
    </row>
    <row r="33" spans="2:19" s="260" customFormat="1" ht="99.95" customHeight="1" x14ac:dyDescent="0.25">
      <c r="B33" s="399" t="s">
        <v>214</v>
      </c>
      <c r="C33" s="400"/>
      <c r="D33" s="400"/>
      <c r="E33" s="400"/>
      <c r="F33" s="400"/>
      <c r="G33" s="400"/>
      <c r="H33" s="400"/>
      <c r="I33" s="400"/>
      <c r="J33" s="400"/>
      <c r="K33" s="400"/>
      <c r="L33" s="400"/>
      <c r="M33" s="400"/>
      <c r="N33" s="400"/>
      <c r="O33" s="400"/>
      <c r="P33" s="400"/>
      <c r="Q33" s="400"/>
      <c r="R33" s="400"/>
    </row>
    <row r="34" spans="2:19" s="258" customFormat="1" ht="15.6" customHeight="1" x14ac:dyDescent="0.25">
      <c r="B34" s="96"/>
      <c r="C34" s="257"/>
      <c r="D34" s="257"/>
      <c r="E34" s="257"/>
      <c r="F34" s="257"/>
      <c r="G34" s="257"/>
      <c r="H34" s="257"/>
      <c r="I34" s="257"/>
      <c r="J34" s="257"/>
      <c r="K34" s="257"/>
      <c r="L34" s="257"/>
      <c r="M34" s="257"/>
      <c r="N34" s="257"/>
      <c r="O34" s="257"/>
      <c r="P34" s="257"/>
      <c r="Q34" s="257"/>
      <c r="R34" s="257"/>
      <c r="S34" s="257"/>
    </row>
    <row r="35" spans="2:19" s="109" customFormat="1" ht="30" customHeight="1" x14ac:dyDescent="0.25">
      <c r="B35" s="398" t="s">
        <v>108</v>
      </c>
      <c r="C35" s="398"/>
      <c r="D35" s="398"/>
      <c r="E35" s="398"/>
      <c r="F35" s="398"/>
      <c r="G35" s="398"/>
      <c r="H35" s="398"/>
      <c r="I35" s="398"/>
      <c r="J35" s="398"/>
      <c r="K35" s="398"/>
      <c r="L35" s="398"/>
      <c r="M35" s="398"/>
      <c r="N35" s="398"/>
      <c r="O35" s="398"/>
      <c r="P35" s="398"/>
      <c r="Q35" s="398"/>
      <c r="R35" s="398"/>
    </row>
    <row r="36" spans="2:19" s="260" customFormat="1" ht="60" customHeight="1" x14ac:dyDescent="0.25">
      <c r="B36" s="404" t="s">
        <v>207</v>
      </c>
      <c r="C36" s="405"/>
      <c r="D36" s="405"/>
      <c r="E36" s="405"/>
      <c r="F36" s="405"/>
      <c r="G36" s="405"/>
      <c r="H36" s="405"/>
      <c r="I36" s="405"/>
      <c r="J36" s="405"/>
      <c r="K36" s="405"/>
      <c r="L36" s="405"/>
      <c r="M36" s="405"/>
      <c r="N36" s="405"/>
      <c r="O36" s="405"/>
      <c r="P36" s="405"/>
      <c r="Q36" s="405"/>
      <c r="R36" s="405"/>
    </row>
    <row r="37" spans="2:19" s="109" customFormat="1" ht="15.75" x14ac:dyDescent="0.25"/>
  </sheetData>
  <mergeCells count="28">
    <mergeCell ref="B23:R23"/>
    <mergeCell ref="B24:R24"/>
    <mergeCell ref="E25:G25"/>
    <mergeCell ref="H25:J25"/>
    <mergeCell ref="B1:R1"/>
    <mergeCell ref="B36:R36"/>
    <mergeCell ref="B7:R7"/>
    <mergeCell ref="B10:R10"/>
    <mergeCell ref="B35:R35"/>
    <mergeCell ref="B2:C2"/>
    <mergeCell ref="D2:E2"/>
    <mergeCell ref="B11:R11"/>
    <mergeCell ref="B8:R8"/>
    <mergeCell ref="B15:R15"/>
    <mergeCell ref="B16:R16"/>
    <mergeCell ref="B18:R18"/>
    <mergeCell ref="B19:R19"/>
    <mergeCell ref="B20:R20"/>
    <mergeCell ref="B21:R21"/>
    <mergeCell ref="B22:R22"/>
    <mergeCell ref="Q25:R26"/>
    <mergeCell ref="B32:R32"/>
    <mergeCell ref="B33:R33"/>
    <mergeCell ref="E26:G26"/>
    <mergeCell ref="H26:J26"/>
    <mergeCell ref="B27:R27"/>
    <mergeCell ref="B29:R29"/>
    <mergeCell ref="B30:R30"/>
  </mergeCells>
  <phoneticPr fontId="48" type="noConversion"/>
  <hyperlinks>
    <hyperlink ref="B12" r:id="rId1" xr:uid="{AD92336F-4BAD-4AC0-B676-9FC9B3A08E62}"/>
    <hyperlink ref="B5" r:id="rId2" display="https://www.enterprise-ireland.com/en/Process/Companies/  " xr:uid="{2534EBE3-600C-443F-931A-2ED6215B2E34}"/>
  </hyperlinks>
  <pageMargins left="0.11811023622047245" right="0.11811023622047245" top="0.55118110236220474" bottom="0.55118110236220474" header="0.31496062992125984" footer="0.31496062992125984"/>
  <pageSetup paperSize="9" scale="8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C7CD3-203E-4DD9-A324-96880D426D38}">
  <sheetPr>
    <tabColor theme="5" tint="0.59999389629810485"/>
  </sheetPr>
  <dimension ref="B1:I47"/>
  <sheetViews>
    <sheetView showGridLines="0" showRowColHeaders="0" zoomScaleNormal="100" workbookViewId="0"/>
  </sheetViews>
  <sheetFormatPr defaultColWidth="9.140625" defaultRowHeight="15" x14ac:dyDescent="0.25"/>
  <cols>
    <col min="1" max="1" width="2.85546875" style="33" customWidth="1"/>
    <col min="2" max="2" width="35.5703125" style="33" customWidth="1"/>
    <col min="3" max="3" width="19.140625" style="33" customWidth="1"/>
    <col min="4" max="4" width="35.7109375" style="33" customWidth="1"/>
    <col min="5" max="5" width="20.140625" style="33" customWidth="1"/>
    <col min="6" max="8" width="9.140625" style="33"/>
    <col min="9" max="9" width="61.140625" style="33" customWidth="1"/>
    <col min="10" max="16384" width="9.140625" style="33"/>
  </cols>
  <sheetData>
    <row r="1" spans="2:5" ht="19.899999999999999" customHeight="1" x14ac:dyDescent="0.25"/>
    <row r="2" spans="2:5" ht="19.899999999999999" customHeight="1" x14ac:dyDescent="0.25">
      <c r="B2" s="41"/>
      <c r="C2" s="42"/>
      <c r="D2" s="42"/>
      <c r="E2" s="40"/>
    </row>
    <row r="3" spans="2:5" x14ac:dyDescent="0.25">
      <c r="B3" s="43" t="s">
        <v>28</v>
      </c>
      <c r="C3" s="42"/>
      <c r="D3" s="42"/>
      <c r="E3" s="40"/>
    </row>
    <row r="4" spans="2:5" ht="24" customHeight="1" x14ac:dyDescent="0.25">
      <c r="B4" s="39" t="s">
        <v>29</v>
      </c>
      <c r="C4" s="423"/>
      <c r="D4" s="424"/>
      <c r="E4" s="40"/>
    </row>
    <row r="5" spans="2:5" ht="24" customHeight="1" x14ac:dyDescent="0.25">
      <c r="B5" s="39" t="s">
        <v>30</v>
      </c>
      <c r="C5" s="429"/>
      <c r="D5" s="430"/>
      <c r="E5" s="40"/>
    </row>
    <row r="6" spans="2:5" ht="24" customHeight="1" x14ac:dyDescent="0.25">
      <c r="B6" s="39" t="s">
        <v>130</v>
      </c>
      <c r="C6" s="431" t="str">
        <f>IF('Claim Summary'!C5&lt;&gt;"",'Claim Summary'!C5,"")</f>
        <v/>
      </c>
      <c r="D6" s="432"/>
      <c r="E6" s="273" t="s">
        <v>106</v>
      </c>
    </row>
    <row r="7" spans="2:5" s="45" customFormat="1" ht="12.75" x14ac:dyDescent="0.2">
      <c r="B7" s="44"/>
    </row>
    <row r="8" spans="2:5" s="47" customFormat="1" ht="12.75" x14ac:dyDescent="0.2">
      <c r="B8" s="46" t="s">
        <v>31</v>
      </c>
    </row>
    <row r="9" spans="2:5" s="165" customFormat="1" x14ac:dyDescent="0.25">
      <c r="B9" s="213" t="s">
        <v>32</v>
      </c>
    </row>
    <row r="10" spans="2:5" s="47" customFormat="1" ht="12.75" x14ac:dyDescent="0.2">
      <c r="B10" s="46" t="s">
        <v>159</v>
      </c>
    </row>
    <row r="11" spans="2:5" s="45" customFormat="1" ht="12.75" x14ac:dyDescent="0.2">
      <c r="B11" s="46" t="s">
        <v>33</v>
      </c>
    </row>
    <row r="12" spans="2:5" s="45" customFormat="1" ht="12.75" x14ac:dyDescent="0.2">
      <c r="B12" s="46"/>
    </row>
    <row r="13" spans="2:5" s="45" customFormat="1" ht="12.75" x14ac:dyDescent="0.2">
      <c r="B13" s="46"/>
    </row>
    <row r="14" spans="2:5" s="45" customFormat="1" ht="12.75" x14ac:dyDescent="0.2">
      <c r="B14" s="425" t="s">
        <v>87</v>
      </c>
      <c r="C14" s="427" t="s">
        <v>34</v>
      </c>
      <c r="D14" s="427"/>
      <c r="E14" s="420" t="s">
        <v>35</v>
      </c>
    </row>
    <row r="15" spans="2:5" s="45" customFormat="1" ht="12.75" x14ac:dyDescent="0.2">
      <c r="B15" s="426"/>
      <c r="C15" s="428"/>
      <c r="D15" s="428"/>
      <c r="E15" s="421"/>
    </row>
    <row r="16" spans="2:5" ht="45" customHeight="1" x14ac:dyDescent="0.25">
      <c r="B16" s="248" t="s">
        <v>108</v>
      </c>
      <c r="C16" s="438" t="s">
        <v>160</v>
      </c>
      <c r="D16" s="439"/>
      <c r="E16" s="49" t="s">
        <v>36</v>
      </c>
    </row>
    <row r="17" spans="2:9" s="45" customFormat="1" ht="99.95" customHeight="1" x14ac:dyDescent="0.2">
      <c r="B17" s="55" t="s">
        <v>43</v>
      </c>
      <c r="C17" s="433" t="s">
        <v>138</v>
      </c>
      <c r="D17" s="433"/>
      <c r="E17" s="49" t="s">
        <v>36</v>
      </c>
    </row>
    <row r="18" spans="2:9" s="45" customFormat="1" ht="60" customHeight="1" x14ac:dyDescent="0.2">
      <c r="B18" s="396" t="s">
        <v>217</v>
      </c>
      <c r="C18" s="418" t="s">
        <v>218</v>
      </c>
      <c r="D18" s="419"/>
      <c r="E18" s="397" t="s">
        <v>36</v>
      </c>
    </row>
    <row r="19" spans="2:9" ht="50.1" customHeight="1" x14ac:dyDescent="0.25">
      <c r="B19" s="448" t="s">
        <v>39</v>
      </c>
      <c r="C19" s="434" t="s">
        <v>40</v>
      </c>
      <c r="D19" s="434"/>
      <c r="E19" s="435" t="s">
        <v>36</v>
      </c>
    </row>
    <row r="20" spans="2:9" ht="24.95" customHeight="1" x14ac:dyDescent="0.25">
      <c r="B20" s="449"/>
      <c r="C20" s="51" t="s">
        <v>41</v>
      </c>
      <c r="D20" s="52"/>
      <c r="E20" s="436"/>
    </row>
    <row r="21" spans="2:9" ht="24.95" customHeight="1" x14ac:dyDescent="0.25">
      <c r="B21" s="449"/>
      <c r="C21" s="51" t="s">
        <v>42</v>
      </c>
      <c r="D21" s="52"/>
      <c r="E21" s="436"/>
    </row>
    <row r="22" spans="2:9" ht="24.95" customHeight="1" x14ac:dyDescent="0.25">
      <c r="B22" s="450"/>
      <c r="C22" s="53"/>
      <c r="D22" s="54"/>
      <c r="E22" s="437"/>
    </row>
    <row r="23" spans="2:9" ht="105" customHeight="1" x14ac:dyDescent="0.25">
      <c r="B23" s="448" t="s">
        <v>44</v>
      </c>
      <c r="C23" s="453" t="s">
        <v>45</v>
      </c>
      <c r="D23" s="454"/>
      <c r="E23" s="440" t="s">
        <v>46</v>
      </c>
    </row>
    <row r="24" spans="2:9" ht="20.100000000000001" customHeight="1" x14ac:dyDescent="0.25">
      <c r="B24" s="451"/>
      <c r="C24" s="443" t="s">
        <v>47</v>
      </c>
      <c r="D24" s="444"/>
      <c r="E24" s="441"/>
    </row>
    <row r="25" spans="2:9" ht="90" customHeight="1" x14ac:dyDescent="0.25">
      <c r="B25" s="452"/>
      <c r="C25" s="457" t="s">
        <v>48</v>
      </c>
      <c r="D25" s="458"/>
      <c r="E25" s="442"/>
      <c r="I25" s="56"/>
    </row>
    <row r="26" spans="2:9" ht="12.75" customHeight="1" x14ac:dyDescent="0.25">
      <c r="B26" s="274"/>
      <c r="C26" s="275"/>
      <c r="D26" s="275"/>
      <c r="E26" s="276"/>
      <c r="I26" s="56"/>
    </row>
    <row r="27" spans="2:9" ht="12.75" customHeight="1" x14ac:dyDescent="0.25">
      <c r="B27" s="274"/>
      <c r="C27" s="275"/>
      <c r="D27" s="275"/>
      <c r="E27" s="276"/>
      <c r="I27" s="56"/>
    </row>
    <row r="28" spans="2:9" s="45" customFormat="1" ht="12.75" customHeight="1" x14ac:dyDescent="0.2">
      <c r="B28" s="425" t="s">
        <v>109</v>
      </c>
      <c r="C28" s="427" t="s">
        <v>34</v>
      </c>
      <c r="D28" s="427"/>
      <c r="E28" s="420" t="s">
        <v>35</v>
      </c>
    </row>
    <row r="29" spans="2:9" s="45" customFormat="1" ht="12.75" x14ac:dyDescent="0.2">
      <c r="B29" s="426"/>
      <c r="C29" s="428"/>
      <c r="D29" s="428"/>
      <c r="E29" s="421"/>
    </row>
    <row r="30" spans="2:9" s="281" customFormat="1" ht="159.94999999999999" customHeight="1" x14ac:dyDescent="0.25">
      <c r="B30" s="50" t="s">
        <v>213</v>
      </c>
      <c r="C30" s="445" t="s">
        <v>216</v>
      </c>
      <c r="D30" s="446"/>
      <c r="E30" s="49" t="s">
        <v>36</v>
      </c>
    </row>
    <row r="31" spans="2:9" ht="12.75" customHeight="1" x14ac:dyDescent="0.25">
      <c r="B31" s="274"/>
      <c r="C31" s="275"/>
      <c r="D31" s="275"/>
      <c r="E31" s="276"/>
      <c r="I31" s="56"/>
    </row>
    <row r="32" spans="2:9" ht="12.75" customHeight="1" x14ac:dyDescent="0.25">
      <c r="B32" s="274"/>
      <c r="C32" s="275"/>
      <c r="D32" s="275"/>
      <c r="E32" s="276"/>
      <c r="I32" s="56"/>
    </row>
    <row r="33" spans="2:9" s="45" customFormat="1" ht="15" customHeight="1" x14ac:dyDescent="0.2">
      <c r="B33" s="455" t="s">
        <v>164</v>
      </c>
      <c r="C33" s="427" t="s">
        <v>34</v>
      </c>
      <c r="D33" s="427"/>
      <c r="E33" s="420" t="s">
        <v>35</v>
      </c>
    </row>
    <row r="34" spans="2:9" s="45" customFormat="1" ht="15" customHeight="1" x14ac:dyDescent="0.2">
      <c r="B34" s="456"/>
      <c r="C34" s="428"/>
      <c r="D34" s="428"/>
      <c r="E34" s="421"/>
    </row>
    <row r="35" spans="2:9" s="108" customFormat="1" ht="230.1" customHeight="1" x14ac:dyDescent="0.25">
      <c r="B35" s="50" t="s">
        <v>38</v>
      </c>
      <c r="C35" s="422" t="s">
        <v>162</v>
      </c>
      <c r="D35" s="422"/>
      <c r="E35" s="49" t="s">
        <v>36</v>
      </c>
    </row>
    <row r="36" spans="2:9" ht="12.75" customHeight="1" x14ac:dyDescent="0.25">
      <c r="B36" s="274"/>
      <c r="C36" s="275"/>
      <c r="D36" s="275"/>
      <c r="E36" s="276"/>
      <c r="I36" s="56"/>
    </row>
    <row r="37" spans="2:9" s="45" customFormat="1" ht="12.75" x14ac:dyDescent="0.2">
      <c r="B37" s="46"/>
    </row>
    <row r="38" spans="2:9" s="45" customFormat="1" ht="12.75" customHeight="1" x14ac:dyDescent="0.2">
      <c r="B38" s="425" t="s">
        <v>0</v>
      </c>
      <c r="C38" s="427"/>
      <c r="D38" s="427"/>
      <c r="E38" s="420" t="s">
        <v>35</v>
      </c>
    </row>
    <row r="39" spans="2:9" s="45" customFormat="1" ht="12.75" x14ac:dyDescent="0.2">
      <c r="B39" s="426"/>
      <c r="C39" s="428"/>
      <c r="D39" s="428"/>
      <c r="E39" s="421"/>
    </row>
    <row r="40" spans="2:9" s="45" customFormat="1" ht="45" customHeight="1" x14ac:dyDescent="0.2">
      <c r="B40" s="48" t="s">
        <v>37</v>
      </c>
      <c r="C40" s="447" t="s">
        <v>139</v>
      </c>
      <c r="D40" s="447"/>
      <c r="E40" s="49" t="s">
        <v>36</v>
      </c>
    </row>
    <row r="41" spans="2:9" s="45" customFormat="1" ht="84.95" customHeight="1" x14ac:dyDescent="0.2">
      <c r="B41" s="50" t="s">
        <v>38</v>
      </c>
      <c r="C41" s="422" t="s">
        <v>140</v>
      </c>
      <c r="D41" s="422"/>
      <c r="E41" s="49" t="s">
        <v>36</v>
      </c>
    </row>
    <row r="42" spans="2:9" s="45" customFormat="1" ht="12.75" x14ac:dyDescent="0.2">
      <c r="B42" s="46"/>
    </row>
    <row r="44" spans="2:9" s="45" customFormat="1" ht="12.75" customHeight="1" x14ac:dyDescent="0.2">
      <c r="B44" s="425" t="s">
        <v>143</v>
      </c>
      <c r="C44" s="427" t="s">
        <v>34</v>
      </c>
      <c r="D44" s="427"/>
      <c r="E44" s="420" t="s">
        <v>35</v>
      </c>
    </row>
    <row r="45" spans="2:9" s="45" customFormat="1" ht="12.75" x14ac:dyDescent="0.2">
      <c r="B45" s="426"/>
      <c r="C45" s="428"/>
      <c r="D45" s="428"/>
      <c r="E45" s="421"/>
    </row>
    <row r="46" spans="2:9" s="45" customFormat="1" ht="54.95" customHeight="1" x14ac:dyDescent="0.2">
      <c r="B46" s="48" t="s">
        <v>37</v>
      </c>
      <c r="C46" s="447" t="s">
        <v>211</v>
      </c>
      <c r="D46" s="447"/>
      <c r="E46" s="49" t="s">
        <v>36</v>
      </c>
    </row>
    <row r="47" spans="2:9" s="108" customFormat="1" ht="200.1" customHeight="1" x14ac:dyDescent="0.25">
      <c r="B47" s="50" t="s">
        <v>38</v>
      </c>
      <c r="C47" s="422" t="s">
        <v>212</v>
      </c>
      <c r="D47" s="422"/>
      <c r="E47" s="49" t="s">
        <v>36</v>
      </c>
    </row>
  </sheetData>
  <mergeCells count="35">
    <mergeCell ref="C46:D46"/>
    <mergeCell ref="C41:D41"/>
    <mergeCell ref="C40:D40"/>
    <mergeCell ref="B19:B22"/>
    <mergeCell ref="B23:B25"/>
    <mergeCell ref="C23:D23"/>
    <mergeCell ref="B28:B29"/>
    <mergeCell ref="C28:D29"/>
    <mergeCell ref="B33:B34"/>
    <mergeCell ref="B44:B45"/>
    <mergeCell ref="C44:D45"/>
    <mergeCell ref="C25:D25"/>
    <mergeCell ref="C24:D24"/>
    <mergeCell ref="E28:E29"/>
    <mergeCell ref="E38:E39"/>
    <mergeCell ref="C33:D34"/>
    <mergeCell ref="E33:E34"/>
    <mergeCell ref="C35:D35"/>
    <mergeCell ref="C30:D30"/>
    <mergeCell ref="C18:D18"/>
    <mergeCell ref="E44:E45"/>
    <mergeCell ref="C47:D47"/>
    <mergeCell ref="C4:D4"/>
    <mergeCell ref="B14:B15"/>
    <mergeCell ref="C14:D15"/>
    <mergeCell ref="C5:D5"/>
    <mergeCell ref="E14:E15"/>
    <mergeCell ref="C6:D6"/>
    <mergeCell ref="C17:D17"/>
    <mergeCell ref="C19:D19"/>
    <mergeCell ref="E19:E22"/>
    <mergeCell ref="C16:D16"/>
    <mergeCell ref="B38:B39"/>
    <mergeCell ref="C38:D39"/>
    <mergeCell ref="E23:E25"/>
  </mergeCells>
  <conditionalFormatting sqref="E16:E22">
    <cfRule type="containsText" dxfId="22" priority="73" operator="containsText" text="No">
      <formula>NOT(ISERROR(SEARCH("No",E16)))</formula>
    </cfRule>
    <cfRule type="containsText" dxfId="21" priority="74" operator="containsText" text="Yes">
      <formula>NOT(ISERROR(SEARCH("Yes",E16)))</formula>
    </cfRule>
  </conditionalFormatting>
  <conditionalFormatting sqref="E30">
    <cfRule type="containsText" dxfId="20" priority="25" operator="containsText" text="No">
      <formula>NOT(ISERROR(SEARCH("No",E30)))</formula>
    </cfRule>
    <cfRule type="containsText" dxfId="19" priority="26" operator="containsText" text="Yes">
      <formula>NOT(ISERROR(SEARCH("Yes",E30)))</formula>
    </cfRule>
  </conditionalFormatting>
  <conditionalFormatting sqref="E35">
    <cfRule type="containsText" dxfId="18" priority="5" operator="containsText" text="No">
      <formula>NOT(ISERROR(SEARCH("No",E35)))</formula>
    </cfRule>
    <cfRule type="containsText" dxfId="17" priority="6" operator="containsText" text="Yes">
      <formula>NOT(ISERROR(SEARCH("Yes",E35)))</formula>
    </cfRule>
  </conditionalFormatting>
  <conditionalFormatting sqref="E40:E41">
    <cfRule type="containsText" dxfId="16" priority="69" operator="containsText" text="No">
      <formula>NOT(ISERROR(SEARCH("No",E40)))</formula>
    </cfRule>
    <cfRule type="containsText" dxfId="15" priority="70" operator="containsText" text="Yes">
      <formula>NOT(ISERROR(SEARCH("Yes",E40)))</formula>
    </cfRule>
  </conditionalFormatting>
  <conditionalFormatting sqref="E46:E47">
    <cfRule type="containsText" dxfId="14" priority="1" operator="containsText" text="No">
      <formula>NOT(ISERROR(SEARCH("No",E46)))</formula>
    </cfRule>
    <cfRule type="containsText" dxfId="13" priority="2" operator="containsText" text="Yes">
      <formula>NOT(ISERROR(SEARCH("Yes",E46)))</formula>
    </cfRule>
  </conditionalFormatting>
  <dataValidations count="2">
    <dataValidation type="list" allowBlank="1" showInputMessage="1" showErrorMessage="1" sqref="E19:E22" xr:uid="{E70D2FF6-4119-4C4F-A0DA-2ABA8BDC8100}">
      <formula1>"Please confirm…,Yes,No"</formula1>
    </dataValidation>
    <dataValidation type="list" allowBlank="1" showInputMessage="1" showErrorMessage="1" sqref="E40:E41 E35 E30 E16:E18 E46:E47" xr:uid="{707B8F81-2083-4F40-B98E-96C0E14BAD91}">
      <formula1>"Please confirm…,Yes"</formula1>
    </dataValidation>
  </dataValidations>
  <hyperlinks>
    <hyperlink ref="B9" r:id="rId1" xr:uid="{2F1AEB63-281E-41B5-9042-F70D0225340E}"/>
    <hyperlink ref="C24" r:id="rId2" xr:uid="{A8E37C8A-C21A-4480-B4DD-1C83D750F1D4}"/>
  </hyperlinks>
  <pageMargins left="0.31496062992125984" right="0.31496062992125984" top="0.27559055118110237" bottom="0.27559055118110237" header="0.11811023622047245" footer="0.11811023622047245"/>
  <pageSetup paperSize="9" scale="84" orientation="portrait" r:id="rId3"/>
  <rowBreaks count="1" manualBreakCount="1">
    <brk id="37" max="4"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23556-8D3E-45E9-AEA6-1C2F9D7DEA46}">
  <sheetPr>
    <tabColor theme="9" tint="0.59999389629810485"/>
    <pageSetUpPr fitToPage="1"/>
  </sheetPr>
  <dimension ref="B5:I31"/>
  <sheetViews>
    <sheetView showGridLines="0" showRowColHeaders="0" zoomScaleNormal="100" workbookViewId="0">
      <selection activeCell="B1" sqref="B1"/>
    </sheetView>
  </sheetViews>
  <sheetFormatPr defaultColWidth="9.140625" defaultRowHeight="15" x14ac:dyDescent="0.25"/>
  <cols>
    <col min="1" max="1" width="1.28515625" style="33" customWidth="1"/>
    <col min="2" max="2" width="52" style="33" customWidth="1"/>
    <col min="3" max="3" width="18.7109375" style="33" customWidth="1"/>
    <col min="4" max="4" width="2.28515625" style="33" customWidth="1"/>
    <col min="5" max="5" width="18.7109375" style="33" customWidth="1"/>
    <col min="6" max="6" width="2.28515625" style="33" customWidth="1"/>
    <col min="7" max="7" width="18.7109375" style="33" customWidth="1"/>
    <col min="8" max="8" width="2.28515625" style="33" customWidth="1"/>
    <col min="9" max="9" width="18.7109375" style="33" customWidth="1"/>
    <col min="10" max="16384" width="9.140625" style="33"/>
  </cols>
  <sheetData>
    <row r="5" spans="2:6" ht="28.5" customHeight="1" x14ac:dyDescent="0.25">
      <c r="B5" s="300" t="s">
        <v>153</v>
      </c>
      <c r="C5" s="291"/>
    </row>
    <row r="6" spans="2:6" ht="28.5" customHeight="1" x14ac:dyDescent="0.25">
      <c r="B6" s="359" t="s">
        <v>88</v>
      </c>
      <c r="C6" s="292"/>
    </row>
    <row r="7" spans="2:6" ht="28.5" customHeight="1" x14ac:dyDescent="0.25">
      <c r="B7" s="63"/>
      <c r="C7" s="63"/>
    </row>
    <row r="8" spans="2:6" s="207" customFormat="1" ht="24.95" customHeight="1" x14ac:dyDescent="0.25">
      <c r="B8" s="389" t="s">
        <v>129</v>
      </c>
      <c r="C8" s="459"/>
      <c r="D8" s="460"/>
      <c r="E8" s="460"/>
      <c r="F8" s="461"/>
    </row>
    <row r="9" spans="2:6" s="84" customFormat="1" x14ac:dyDescent="0.25">
      <c r="B9" s="390"/>
    </row>
    <row r="10" spans="2:6" s="84" customFormat="1" x14ac:dyDescent="0.25">
      <c r="B10" s="390"/>
    </row>
    <row r="11" spans="2:6" s="84" customFormat="1" ht="18" customHeight="1" x14ac:dyDescent="0.25">
      <c r="B11" s="390"/>
      <c r="C11" s="391"/>
    </row>
    <row r="12" spans="2:6" s="84" customFormat="1" ht="24.95" customHeight="1" x14ac:dyDescent="0.25">
      <c r="B12" s="392" t="s">
        <v>147</v>
      </c>
      <c r="C12" s="391"/>
    </row>
    <row r="13" spans="2:6" s="84" customFormat="1" ht="18" customHeight="1" x14ac:dyDescent="0.25">
      <c r="B13" s="393" t="s">
        <v>102</v>
      </c>
      <c r="C13" s="124"/>
    </row>
    <row r="14" spans="2:6" s="84" customFormat="1" ht="18" customHeight="1" x14ac:dyDescent="0.25">
      <c r="B14" s="390" t="s">
        <v>137</v>
      </c>
      <c r="C14" s="280"/>
    </row>
    <row r="15" spans="2:6" s="84" customFormat="1" ht="18" customHeight="1" x14ac:dyDescent="0.25">
      <c r="B15" s="394" t="s">
        <v>167</v>
      </c>
      <c r="C15" s="293">
        <v>0</v>
      </c>
    </row>
    <row r="16" spans="2:6" s="84" customFormat="1" ht="18" customHeight="1" x14ac:dyDescent="0.25">
      <c r="B16" s="390"/>
    </row>
    <row r="17" spans="2:9" s="84" customFormat="1" ht="18" customHeight="1" x14ac:dyDescent="0.25">
      <c r="B17" s="395" t="s">
        <v>148</v>
      </c>
    </row>
    <row r="18" spans="2:9" s="84" customFormat="1" ht="18" customHeight="1" x14ac:dyDescent="0.25">
      <c r="B18" s="390" t="s">
        <v>168</v>
      </c>
      <c r="C18" s="124"/>
    </row>
    <row r="19" spans="2:9" s="84" customFormat="1" ht="18" customHeight="1" x14ac:dyDescent="0.25">
      <c r="B19" s="390" t="s">
        <v>119</v>
      </c>
      <c r="C19" s="280"/>
    </row>
    <row r="20" spans="2:9" s="84" customFormat="1" ht="18" customHeight="1" x14ac:dyDescent="0.25">
      <c r="B20" s="390" t="s">
        <v>120</v>
      </c>
      <c r="C20" s="280"/>
    </row>
    <row r="21" spans="2:9" ht="18" customHeight="1" x14ac:dyDescent="0.25">
      <c r="B21" s="31"/>
    </row>
    <row r="22" spans="2:9" s="32" customFormat="1" ht="18" customHeight="1" x14ac:dyDescent="0.25">
      <c r="B22" s="37" t="s">
        <v>149</v>
      </c>
      <c r="C22" s="298" t="s">
        <v>109</v>
      </c>
      <c r="D22" s="299"/>
      <c r="E22" s="301" t="s">
        <v>164</v>
      </c>
      <c r="F22" s="299"/>
      <c r="G22" s="298" t="s">
        <v>0</v>
      </c>
      <c r="H22" s="196"/>
      <c r="I22" s="298" t="s">
        <v>143</v>
      </c>
    </row>
    <row r="23" spans="2:9" ht="18" customHeight="1" x14ac:dyDescent="0.25">
      <c r="B23" s="294" t="s">
        <v>89</v>
      </c>
      <c r="C23" s="295">
        <f>'Claim Detail'!H45</f>
        <v>0</v>
      </c>
      <c r="D23" s="29"/>
      <c r="E23" s="295">
        <f>'Claim Detail'!K106</f>
        <v>0</v>
      </c>
      <c r="F23" s="29"/>
      <c r="G23" s="295">
        <f>'Claim Detail'!J150</f>
        <v>0</v>
      </c>
      <c r="I23" s="295">
        <f>'Claim Detail'!H181</f>
        <v>0</v>
      </c>
    </row>
    <row r="24" spans="2:9" ht="18" customHeight="1" x14ac:dyDescent="0.25">
      <c r="B24" s="30"/>
      <c r="C24" s="104"/>
      <c r="E24" s="104"/>
      <c r="G24" s="104"/>
    </row>
    <row r="25" spans="2:9" ht="18" customHeight="1" x14ac:dyDescent="0.25">
      <c r="B25" s="37" t="s">
        <v>150</v>
      </c>
      <c r="C25" s="462">
        <v>0.5</v>
      </c>
      <c r="D25" s="463"/>
      <c r="E25" s="463"/>
      <c r="F25" s="463"/>
      <c r="G25" s="463"/>
      <c r="H25" s="463"/>
      <c r="I25" s="464"/>
    </row>
    <row r="26" spans="2:9" ht="18" customHeight="1" x14ac:dyDescent="0.25">
      <c r="B26" s="30" t="s">
        <v>151</v>
      </c>
      <c r="C26" s="296">
        <f>C23*C25</f>
        <v>0</v>
      </c>
      <c r="E26" s="296">
        <f>E23*C25</f>
        <v>0</v>
      </c>
      <c r="G26" s="296">
        <f>G23*C25</f>
        <v>0</v>
      </c>
      <c r="I26" s="296">
        <f>I23*C25</f>
        <v>0</v>
      </c>
    </row>
    <row r="27" spans="2:9" ht="18" customHeight="1" x14ac:dyDescent="0.25">
      <c r="C27" s="29"/>
    </row>
    <row r="28" spans="2:9" ht="18" customHeight="1" x14ac:dyDescent="0.25">
      <c r="B28" s="125" t="s">
        <v>215</v>
      </c>
      <c r="C28" s="126">
        <f>SUM(C23+E23+G23+I23)</f>
        <v>0</v>
      </c>
    </row>
    <row r="29" spans="2:9" ht="18" customHeight="1" x14ac:dyDescent="0.25">
      <c r="C29" s="29"/>
    </row>
    <row r="30" spans="2:9" ht="18" customHeight="1" x14ac:dyDescent="0.25">
      <c r="B30" s="125" t="s">
        <v>152</v>
      </c>
      <c r="C30" s="126">
        <f>C26+E26+G26+I26</f>
        <v>0</v>
      </c>
    </row>
    <row r="31" spans="2:9" ht="18" customHeight="1" x14ac:dyDescent="0.25"/>
  </sheetData>
  <sheetProtection algorithmName="SHA-512" hashValue="Wju8FTOmWZwnrxDviiFLZ+e6nLgnA1opvQO9xgCLuG1hE9vxljT2LDsHMEMo5LUIZyaqbjOBqMkhg5ce5LWG9w==" saltValue="hGsZmRwK3ydh9v5Dnk8f6A==" spinCount="100000" sheet="1" objects="1" scenarios="1"/>
  <mergeCells count="2">
    <mergeCell ref="C8:F8"/>
    <mergeCell ref="C25:I25"/>
  </mergeCells>
  <pageMargins left="0.23622047244094491" right="0.23622047244094491" top="0.35433070866141736" bottom="0.35433070866141736"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B3BB1-431B-4C6D-97FB-BF7C298A3372}">
  <sheetPr>
    <tabColor theme="4" tint="0.79998168889431442"/>
    <pageSetUpPr fitToPage="1"/>
  </sheetPr>
  <dimension ref="A2:AB197"/>
  <sheetViews>
    <sheetView showGridLines="0" showRowColHeaders="0" zoomScaleNormal="100" workbookViewId="0"/>
  </sheetViews>
  <sheetFormatPr defaultColWidth="9.140625" defaultRowHeight="15" x14ac:dyDescent="0.25"/>
  <cols>
    <col min="1" max="1" width="6" style="35" customWidth="1"/>
    <col min="2" max="2" width="38.7109375" style="35" customWidth="1"/>
    <col min="3" max="4" width="13.85546875" style="36" customWidth="1"/>
    <col min="5" max="5" width="40" style="35" customWidth="1"/>
    <col min="6" max="6" width="17.7109375" style="36" customWidth="1"/>
    <col min="7" max="9" width="15.7109375" style="35" customWidth="1"/>
    <col min="10" max="11" width="16.7109375" style="35" customWidth="1"/>
    <col min="12" max="13" width="2.7109375" style="150" customWidth="1"/>
    <col min="14" max="14" width="20.7109375" style="35" customWidth="1"/>
    <col min="15" max="15" width="17.85546875" style="35" customWidth="1"/>
    <col min="16" max="16" width="75.7109375" style="35" customWidth="1"/>
    <col min="17" max="17" width="20.7109375" style="35" customWidth="1"/>
    <col min="18" max="18" width="27.85546875" style="35" customWidth="1"/>
    <col min="19" max="19" width="28.28515625" style="35" customWidth="1"/>
    <col min="20" max="20" width="16.28515625" style="35" customWidth="1"/>
    <col min="21" max="21" width="35.140625" style="35" customWidth="1"/>
    <col min="22" max="22" width="14.85546875" style="35" customWidth="1"/>
    <col min="23" max="16384" width="9.140625" style="35"/>
  </cols>
  <sheetData>
    <row r="2" spans="1:19" x14ac:dyDescent="0.25">
      <c r="B2" s="161" t="s">
        <v>130</v>
      </c>
      <c r="C2" s="490" t="str">
        <f>IF('Claim Summary'!C5&lt;&gt;"",'Claim Summary'!C5,"")</f>
        <v/>
      </c>
      <c r="D2" s="491"/>
      <c r="E2" s="489" t="s">
        <v>106</v>
      </c>
    </row>
    <row r="3" spans="1:19" x14ac:dyDescent="0.25">
      <c r="B3" s="161" t="s">
        <v>102</v>
      </c>
      <c r="C3" s="490" t="str">
        <f>IF('Claim Summary'!C13&lt;&gt;"",'Claim Summary'!C13,"")</f>
        <v/>
      </c>
      <c r="D3" s="491"/>
      <c r="E3" s="489"/>
    </row>
    <row r="4" spans="1:19" ht="15" customHeight="1" x14ac:dyDescent="0.25">
      <c r="B4" s="157" t="s">
        <v>123</v>
      </c>
      <c r="C4" s="166"/>
      <c r="D4" s="166"/>
    </row>
    <row r="5" spans="1:19" ht="15" customHeight="1" x14ac:dyDescent="0.25"/>
    <row r="6" spans="1:19" ht="15" customHeight="1" x14ac:dyDescent="0.25"/>
    <row r="7" spans="1:19" s="206" customFormat="1" ht="30" customHeight="1" x14ac:dyDescent="0.25">
      <c r="A7" s="492" t="s">
        <v>109</v>
      </c>
      <c r="B7" s="492"/>
      <c r="C7" s="304"/>
      <c r="D7" s="308"/>
      <c r="E7" s="493"/>
      <c r="F7" s="493"/>
      <c r="G7" s="467"/>
      <c r="H7" s="467"/>
      <c r="I7" s="245"/>
      <c r="J7" s="204"/>
      <c r="K7" s="204"/>
      <c r="L7" s="205"/>
      <c r="M7" s="223"/>
      <c r="O7" s="503" t="s">
        <v>1</v>
      </c>
      <c r="P7" s="503"/>
      <c r="Q7" s="309"/>
    </row>
    <row r="8" spans="1:19" s="77" customFormat="1" ht="15" customHeight="1" x14ac:dyDescent="0.2">
      <c r="A8" s="209" t="s">
        <v>112</v>
      </c>
      <c r="B8" s="122"/>
      <c r="C8" s="122"/>
      <c r="D8" s="210"/>
      <c r="E8" s="122"/>
      <c r="F8" s="74"/>
      <c r="G8" s="120"/>
      <c r="H8" s="74"/>
      <c r="I8" s="32"/>
      <c r="J8" s="207"/>
      <c r="K8" s="207"/>
      <c r="L8" s="208"/>
      <c r="M8" s="224"/>
      <c r="N8" s="76"/>
      <c r="O8" s="76"/>
      <c r="P8" s="76"/>
    </row>
    <row r="9" spans="1:19" s="120" customFormat="1" ht="15" customHeight="1" x14ac:dyDescent="0.2">
      <c r="A9" s="209" t="s">
        <v>113</v>
      </c>
      <c r="B9" s="122"/>
      <c r="C9" s="122"/>
      <c r="D9" s="210"/>
      <c r="E9" s="122"/>
      <c r="F9" s="74"/>
      <c r="H9" s="74"/>
      <c r="I9" s="32"/>
      <c r="J9" s="207"/>
      <c r="L9" s="208"/>
      <c r="M9" s="224"/>
      <c r="N9" s="74"/>
      <c r="O9" s="74"/>
      <c r="P9" s="74"/>
    </row>
    <row r="10" spans="1:19" s="120" customFormat="1" ht="49.9" customHeight="1" x14ac:dyDescent="0.25">
      <c r="A10" s="269" t="s">
        <v>90</v>
      </c>
      <c r="B10" s="270" t="s">
        <v>7</v>
      </c>
      <c r="C10" s="305" t="s">
        <v>124</v>
      </c>
      <c r="D10" s="494" t="s">
        <v>131</v>
      </c>
      <c r="E10" s="494"/>
      <c r="F10" s="305" t="s">
        <v>132</v>
      </c>
      <c r="G10" s="305" t="s">
        <v>133</v>
      </c>
      <c r="H10" s="305" t="s">
        <v>134</v>
      </c>
      <c r="M10" s="220"/>
      <c r="N10" s="3"/>
      <c r="O10" s="310" t="s">
        <v>173</v>
      </c>
      <c r="P10" s="310" t="s">
        <v>174</v>
      </c>
      <c r="Q10" s="311"/>
      <c r="R10" s="311"/>
      <c r="S10" s="311"/>
    </row>
    <row r="11" spans="1:19" s="120" customFormat="1" ht="15" customHeight="1" x14ac:dyDescent="0.25">
      <c r="A11" s="79"/>
      <c r="B11" s="247"/>
      <c r="C11" s="375" t="s">
        <v>114</v>
      </c>
      <c r="D11" s="487"/>
      <c r="E11" s="488"/>
      <c r="F11" s="243">
        <v>0</v>
      </c>
      <c r="G11" s="277"/>
      <c r="H11" s="243">
        <f>F11*G11</f>
        <v>0</v>
      </c>
      <c r="M11" s="220"/>
      <c r="N11" s="75"/>
      <c r="O11" s="312" t="s">
        <v>166</v>
      </c>
      <c r="P11" s="313"/>
    </row>
    <row r="12" spans="1:19" s="120" customFormat="1" ht="15" customHeight="1" x14ac:dyDescent="0.25">
      <c r="A12" s="79"/>
      <c r="B12" s="247"/>
      <c r="C12" s="375" t="s">
        <v>114</v>
      </c>
      <c r="D12" s="487"/>
      <c r="E12" s="488"/>
      <c r="F12" s="243">
        <v>0</v>
      </c>
      <c r="G12" s="277"/>
      <c r="H12" s="243">
        <f t="shared" ref="H12:H41" si="0">F12*G12</f>
        <v>0</v>
      </c>
      <c r="M12" s="220"/>
      <c r="N12" s="75"/>
      <c r="O12" s="312" t="s">
        <v>166</v>
      </c>
      <c r="P12" s="314"/>
    </row>
    <row r="13" spans="1:19" s="120" customFormat="1" ht="15" customHeight="1" x14ac:dyDescent="0.25">
      <c r="A13" s="79"/>
      <c r="B13" s="247"/>
      <c r="C13" s="375" t="s">
        <v>114</v>
      </c>
      <c r="D13" s="374"/>
      <c r="E13" s="375"/>
      <c r="F13" s="243">
        <v>0</v>
      </c>
      <c r="G13" s="277"/>
      <c r="H13" s="243">
        <f t="shared" si="0"/>
        <v>0</v>
      </c>
      <c r="M13" s="220"/>
      <c r="N13" s="75"/>
      <c r="O13" s="312" t="s">
        <v>166</v>
      </c>
      <c r="P13" s="314"/>
    </row>
    <row r="14" spans="1:19" s="120" customFormat="1" ht="15" customHeight="1" x14ac:dyDescent="0.25">
      <c r="A14" s="79"/>
      <c r="B14" s="247"/>
      <c r="C14" s="375" t="s">
        <v>114</v>
      </c>
      <c r="D14" s="487"/>
      <c r="E14" s="488"/>
      <c r="F14" s="243">
        <v>0</v>
      </c>
      <c r="G14" s="277"/>
      <c r="H14" s="243">
        <f t="shared" si="0"/>
        <v>0</v>
      </c>
      <c r="M14" s="220"/>
      <c r="N14" s="75"/>
      <c r="O14" s="312" t="s">
        <v>166</v>
      </c>
      <c r="P14" s="314"/>
    </row>
    <row r="15" spans="1:19" s="120" customFormat="1" ht="15" customHeight="1" x14ac:dyDescent="0.25">
      <c r="A15" s="79"/>
      <c r="B15" s="247"/>
      <c r="C15" s="375" t="s">
        <v>114</v>
      </c>
      <c r="D15" s="374"/>
      <c r="E15" s="375"/>
      <c r="F15" s="243">
        <v>0</v>
      </c>
      <c r="G15" s="277"/>
      <c r="H15" s="243">
        <f t="shared" si="0"/>
        <v>0</v>
      </c>
      <c r="M15" s="220"/>
      <c r="N15" s="75"/>
      <c r="O15" s="312" t="s">
        <v>166</v>
      </c>
      <c r="P15" s="314"/>
    </row>
    <row r="16" spans="1:19" s="120" customFormat="1" ht="15" customHeight="1" x14ac:dyDescent="0.25">
      <c r="A16" s="79"/>
      <c r="B16" s="247"/>
      <c r="C16" s="375" t="s">
        <v>114</v>
      </c>
      <c r="D16" s="487"/>
      <c r="E16" s="488"/>
      <c r="F16" s="243">
        <v>0</v>
      </c>
      <c r="G16" s="277"/>
      <c r="H16" s="243">
        <f t="shared" si="0"/>
        <v>0</v>
      </c>
      <c r="M16" s="220"/>
      <c r="N16" s="75"/>
      <c r="O16" s="312" t="s">
        <v>166</v>
      </c>
      <c r="P16" s="314"/>
    </row>
    <row r="17" spans="1:19" s="120" customFormat="1" ht="15" customHeight="1" x14ac:dyDescent="0.25">
      <c r="A17" s="79"/>
      <c r="B17" s="247"/>
      <c r="C17" s="375" t="s">
        <v>114</v>
      </c>
      <c r="D17" s="374"/>
      <c r="E17" s="375"/>
      <c r="F17" s="243">
        <v>0</v>
      </c>
      <c r="G17" s="277"/>
      <c r="H17" s="243">
        <f t="shared" si="0"/>
        <v>0</v>
      </c>
      <c r="M17" s="220"/>
      <c r="N17" s="75"/>
      <c r="O17" s="312" t="s">
        <v>166</v>
      </c>
      <c r="P17" s="315"/>
    </row>
    <row r="18" spans="1:19" s="120" customFormat="1" ht="15" customHeight="1" x14ac:dyDescent="0.25">
      <c r="A18" s="79"/>
      <c r="B18" s="247"/>
      <c r="C18" s="375" t="s">
        <v>114</v>
      </c>
      <c r="D18" s="487"/>
      <c r="E18" s="488"/>
      <c r="F18" s="243">
        <v>0</v>
      </c>
      <c r="G18" s="277"/>
      <c r="H18" s="243">
        <f t="shared" si="0"/>
        <v>0</v>
      </c>
      <c r="M18" s="220"/>
      <c r="N18" s="75"/>
      <c r="O18" s="312" t="s">
        <v>166</v>
      </c>
      <c r="P18" s="314"/>
    </row>
    <row r="19" spans="1:19" s="120" customFormat="1" ht="15" customHeight="1" x14ac:dyDescent="0.25">
      <c r="A19" s="79"/>
      <c r="B19" s="247"/>
      <c r="C19" s="375" t="s">
        <v>114</v>
      </c>
      <c r="D19" s="374"/>
      <c r="E19" s="375"/>
      <c r="F19" s="243">
        <v>0</v>
      </c>
      <c r="G19" s="277"/>
      <c r="H19" s="243">
        <f t="shared" si="0"/>
        <v>0</v>
      </c>
      <c r="M19" s="220"/>
      <c r="N19" s="75"/>
      <c r="O19" s="312" t="s">
        <v>166</v>
      </c>
      <c r="P19" s="314"/>
    </row>
    <row r="20" spans="1:19" s="120" customFormat="1" ht="15" customHeight="1" x14ac:dyDescent="0.25">
      <c r="A20" s="79"/>
      <c r="B20" s="247"/>
      <c r="C20" s="375" t="s">
        <v>114</v>
      </c>
      <c r="D20" s="487"/>
      <c r="E20" s="488"/>
      <c r="F20" s="243">
        <v>0</v>
      </c>
      <c r="G20" s="277"/>
      <c r="H20" s="243">
        <f t="shared" si="0"/>
        <v>0</v>
      </c>
      <c r="M20" s="220"/>
      <c r="N20" s="75"/>
      <c r="O20" s="312" t="s">
        <v>166</v>
      </c>
      <c r="P20" s="314"/>
    </row>
    <row r="21" spans="1:19" s="120" customFormat="1" ht="15" customHeight="1" x14ac:dyDescent="0.25">
      <c r="A21" s="79"/>
      <c r="B21" s="247"/>
      <c r="C21" s="375" t="s">
        <v>114</v>
      </c>
      <c r="D21" s="374"/>
      <c r="E21" s="375"/>
      <c r="F21" s="243">
        <v>0</v>
      </c>
      <c r="G21" s="277"/>
      <c r="H21" s="243">
        <f t="shared" si="0"/>
        <v>0</v>
      </c>
      <c r="M21" s="220"/>
      <c r="N21" s="75"/>
      <c r="O21" s="312" t="s">
        <v>166</v>
      </c>
      <c r="P21" s="314"/>
    </row>
    <row r="22" spans="1:19" s="120" customFormat="1" ht="15" customHeight="1" x14ac:dyDescent="0.25">
      <c r="A22" s="79"/>
      <c r="B22" s="247"/>
      <c r="C22" s="375" t="s">
        <v>114</v>
      </c>
      <c r="D22" s="487"/>
      <c r="E22" s="488"/>
      <c r="F22" s="243">
        <v>0</v>
      </c>
      <c r="G22" s="277"/>
      <c r="H22" s="243">
        <f t="shared" si="0"/>
        <v>0</v>
      </c>
      <c r="M22" s="220"/>
      <c r="N22" s="75"/>
      <c r="O22" s="312" t="s">
        <v>166</v>
      </c>
      <c r="P22" s="314"/>
    </row>
    <row r="23" spans="1:19" s="120" customFormat="1" ht="15" customHeight="1" x14ac:dyDescent="0.25">
      <c r="A23" s="79"/>
      <c r="B23" s="247"/>
      <c r="C23" s="375" t="s">
        <v>114</v>
      </c>
      <c r="D23" s="374"/>
      <c r="E23" s="375"/>
      <c r="F23" s="243">
        <v>0</v>
      </c>
      <c r="G23" s="277"/>
      <c r="H23" s="243">
        <f t="shared" si="0"/>
        <v>0</v>
      </c>
      <c r="M23" s="220"/>
      <c r="N23" s="75"/>
      <c r="O23" s="312" t="s">
        <v>166</v>
      </c>
      <c r="P23" s="314"/>
    </row>
    <row r="24" spans="1:19" s="120" customFormat="1" ht="15" customHeight="1" x14ac:dyDescent="0.25">
      <c r="A24" s="79"/>
      <c r="B24" s="247"/>
      <c r="C24" s="375" t="s">
        <v>114</v>
      </c>
      <c r="D24" s="487"/>
      <c r="E24" s="488"/>
      <c r="F24" s="243">
        <v>0</v>
      </c>
      <c r="G24" s="277"/>
      <c r="H24" s="243">
        <f t="shared" si="0"/>
        <v>0</v>
      </c>
      <c r="M24" s="220"/>
      <c r="N24" s="75"/>
      <c r="O24" s="312" t="s">
        <v>166</v>
      </c>
      <c r="P24" s="314"/>
    </row>
    <row r="25" spans="1:19" s="120" customFormat="1" ht="15" customHeight="1" x14ac:dyDescent="0.25">
      <c r="A25" s="79"/>
      <c r="B25" s="247"/>
      <c r="C25" s="375" t="s">
        <v>114</v>
      </c>
      <c r="D25" s="374"/>
      <c r="E25" s="375"/>
      <c r="F25" s="243">
        <v>0</v>
      </c>
      <c r="G25" s="277"/>
      <c r="H25" s="243">
        <f t="shared" si="0"/>
        <v>0</v>
      </c>
      <c r="M25" s="220"/>
      <c r="N25" s="75"/>
      <c r="O25" s="312" t="s">
        <v>166</v>
      </c>
      <c r="P25" s="314"/>
    </row>
    <row r="26" spans="1:19" s="120" customFormat="1" ht="15" hidden="1" customHeight="1" x14ac:dyDescent="0.25">
      <c r="A26" s="79"/>
      <c r="B26" s="247"/>
      <c r="C26" s="375" t="s">
        <v>114</v>
      </c>
      <c r="D26" s="487"/>
      <c r="E26" s="488"/>
      <c r="F26" s="243">
        <v>0</v>
      </c>
      <c r="G26" s="277"/>
      <c r="H26" s="243">
        <f t="shared" si="0"/>
        <v>0</v>
      </c>
      <c r="M26" s="220"/>
      <c r="N26" s="75"/>
      <c r="O26" s="312" t="s">
        <v>166</v>
      </c>
      <c r="P26" s="314"/>
      <c r="Q26" s="316"/>
      <c r="R26" s="316"/>
      <c r="S26" s="316"/>
    </row>
    <row r="27" spans="1:19" s="120" customFormat="1" ht="15" hidden="1" customHeight="1" x14ac:dyDescent="0.25">
      <c r="A27" s="79"/>
      <c r="B27" s="247"/>
      <c r="C27" s="375" t="s">
        <v>114</v>
      </c>
      <c r="D27" s="374"/>
      <c r="E27" s="375"/>
      <c r="F27" s="243">
        <v>0</v>
      </c>
      <c r="G27" s="277"/>
      <c r="H27" s="243">
        <f t="shared" si="0"/>
        <v>0</v>
      </c>
      <c r="M27" s="220"/>
      <c r="N27" s="75"/>
      <c r="O27" s="312" t="s">
        <v>166</v>
      </c>
      <c r="P27" s="314"/>
      <c r="Q27" s="316"/>
      <c r="R27" s="316"/>
      <c r="S27" s="316"/>
    </row>
    <row r="28" spans="1:19" s="120" customFormat="1" ht="15" hidden="1" customHeight="1" x14ac:dyDescent="0.25">
      <c r="A28" s="79"/>
      <c r="B28" s="247"/>
      <c r="C28" s="375" t="s">
        <v>114</v>
      </c>
      <c r="D28" s="487"/>
      <c r="E28" s="488"/>
      <c r="F28" s="243">
        <v>0</v>
      </c>
      <c r="G28" s="277"/>
      <c r="H28" s="243">
        <f t="shared" si="0"/>
        <v>0</v>
      </c>
      <c r="M28" s="220"/>
      <c r="N28" s="75"/>
      <c r="O28" s="312" t="s">
        <v>166</v>
      </c>
      <c r="P28" s="314"/>
      <c r="Q28" s="316"/>
      <c r="R28" s="316"/>
      <c r="S28" s="316"/>
    </row>
    <row r="29" spans="1:19" s="120" customFormat="1" ht="15" hidden="1" customHeight="1" x14ac:dyDescent="0.25">
      <c r="A29" s="79"/>
      <c r="B29" s="247"/>
      <c r="C29" s="375" t="s">
        <v>114</v>
      </c>
      <c r="D29" s="374"/>
      <c r="E29" s="375"/>
      <c r="F29" s="243">
        <v>0</v>
      </c>
      <c r="G29" s="277"/>
      <c r="H29" s="243">
        <f t="shared" si="0"/>
        <v>0</v>
      </c>
      <c r="M29" s="220"/>
      <c r="N29" s="75"/>
      <c r="O29" s="312" t="s">
        <v>166</v>
      </c>
      <c r="P29" s="314"/>
      <c r="Q29" s="316"/>
      <c r="R29" s="316"/>
      <c r="S29" s="316"/>
    </row>
    <row r="30" spans="1:19" s="120" customFormat="1" ht="15" hidden="1" customHeight="1" x14ac:dyDescent="0.25">
      <c r="A30" s="79"/>
      <c r="B30" s="247"/>
      <c r="C30" s="375" t="s">
        <v>114</v>
      </c>
      <c r="D30" s="487"/>
      <c r="E30" s="488"/>
      <c r="F30" s="243">
        <v>0</v>
      </c>
      <c r="G30" s="277"/>
      <c r="H30" s="243">
        <f t="shared" si="0"/>
        <v>0</v>
      </c>
      <c r="M30" s="220"/>
      <c r="N30" s="75"/>
      <c r="O30" s="312" t="s">
        <v>166</v>
      </c>
      <c r="P30" s="314"/>
      <c r="Q30" s="316"/>
      <c r="R30" s="316"/>
      <c r="S30" s="316"/>
    </row>
    <row r="31" spans="1:19" s="120" customFormat="1" ht="15" hidden="1" customHeight="1" x14ac:dyDescent="0.25">
      <c r="A31" s="79"/>
      <c r="B31" s="247"/>
      <c r="C31" s="375" t="s">
        <v>114</v>
      </c>
      <c r="D31" s="374"/>
      <c r="E31" s="375"/>
      <c r="F31" s="243">
        <v>0</v>
      </c>
      <c r="G31" s="277"/>
      <c r="H31" s="243">
        <f t="shared" si="0"/>
        <v>0</v>
      </c>
      <c r="M31" s="220"/>
      <c r="N31" s="75"/>
      <c r="O31" s="312" t="s">
        <v>166</v>
      </c>
      <c r="P31" s="314"/>
      <c r="Q31" s="316"/>
      <c r="R31" s="316"/>
      <c r="S31" s="316"/>
    </row>
    <row r="32" spans="1:19" s="120" customFormat="1" ht="15" hidden="1" customHeight="1" x14ac:dyDescent="0.25">
      <c r="A32" s="79"/>
      <c r="B32" s="247"/>
      <c r="C32" s="375" t="s">
        <v>114</v>
      </c>
      <c r="D32" s="487"/>
      <c r="E32" s="488"/>
      <c r="F32" s="243">
        <v>0</v>
      </c>
      <c r="G32" s="277"/>
      <c r="H32" s="243">
        <f t="shared" si="0"/>
        <v>0</v>
      </c>
      <c r="M32" s="220"/>
      <c r="N32" s="75"/>
      <c r="O32" s="312" t="s">
        <v>166</v>
      </c>
      <c r="P32" s="314"/>
      <c r="Q32" s="135"/>
      <c r="R32" s="316"/>
      <c r="S32" s="316"/>
    </row>
    <row r="33" spans="1:24" s="120" customFormat="1" ht="15" hidden="1" customHeight="1" x14ac:dyDescent="0.25">
      <c r="A33" s="79"/>
      <c r="B33" s="247"/>
      <c r="C33" s="375" t="s">
        <v>114</v>
      </c>
      <c r="D33" s="374"/>
      <c r="E33" s="375"/>
      <c r="F33" s="243">
        <v>0</v>
      </c>
      <c r="G33" s="277"/>
      <c r="H33" s="243">
        <f t="shared" si="0"/>
        <v>0</v>
      </c>
      <c r="M33" s="220"/>
      <c r="N33" s="75"/>
      <c r="O33" s="312" t="s">
        <v>166</v>
      </c>
      <c r="P33" s="314"/>
      <c r="Q33" s="135"/>
      <c r="R33" s="316"/>
      <c r="S33" s="316"/>
    </row>
    <row r="34" spans="1:24" s="120" customFormat="1" ht="15" hidden="1" customHeight="1" x14ac:dyDescent="0.25">
      <c r="A34" s="79"/>
      <c r="B34" s="247"/>
      <c r="C34" s="375" t="s">
        <v>114</v>
      </c>
      <c r="D34" s="487"/>
      <c r="E34" s="488"/>
      <c r="F34" s="243">
        <v>0</v>
      </c>
      <c r="G34" s="277"/>
      <c r="H34" s="243">
        <f t="shared" si="0"/>
        <v>0</v>
      </c>
      <c r="M34" s="220"/>
      <c r="N34" s="75"/>
      <c r="O34" s="312" t="s">
        <v>166</v>
      </c>
      <c r="P34" s="314"/>
      <c r="Q34" s="135"/>
      <c r="R34" s="316"/>
      <c r="S34" s="316"/>
    </row>
    <row r="35" spans="1:24" s="120" customFormat="1" ht="15" hidden="1" customHeight="1" x14ac:dyDescent="0.25">
      <c r="A35" s="79"/>
      <c r="B35" s="247"/>
      <c r="C35" s="375" t="s">
        <v>114</v>
      </c>
      <c r="D35" s="374"/>
      <c r="E35" s="375"/>
      <c r="F35" s="243">
        <v>0</v>
      </c>
      <c r="G35" s="277"/>
      <c r="H35" s="243">
        <f t="shared" si="0"/>
        <v>0</v>
      </c>
      <c r="M35" s="220"/>
      <c r="N35" s="75"/>
      <c r="O35" s="312" t="s">
        <v>166</v>
      </c>
      <c r="P35" s="314"/>
      <c r="Q35" s="135"/>
      <c r="R35" s="316"/>
      <c r="S35" s="316"/>
    </row>
    <row r="36" spans="1:24" s="120" customFormat="1" ht="15" hidden="1" customHeight="1" x14ac:dyDescent="0.25">
      <c r="A36" s="79"/>
      <c r="B36" s="247"/>
      <c r="C36" s="375" t="s">
        <v>114</v>
      </c>
      <c r="D36" s="487"/>
      <c r="E36" s="488"/>
      <c r="F36" s="243">
        <v>0</v>
      </c>
      <c r="G36" s="277"/>
      <c r="H36" s="243">
        <f t="shared" si="0"/>
        <v>0</v>
      </c>
      <c r="M36" s="220"/>
      <c r="N36" s="75"/>
      <c r="O36" s="312" t="s">
        <v>166</v>
      </c>
      <c r="P36" s="314"/>
      <c r="Q36" s="135"/>
      <c r="R36" s="316"/>
      <c r="S36" s="316"/>
    </row>
    <row r="37" spans="1:24" s="120" customFormat="1" ht="15" hidden="1" customHeight="1" x14ac:dyDescent="0.25">
      <c r="A37" s="79"/>
      <c r="B37" s="247"/>
      <c r="C37" s="375" t="s">
        <v>114</v>
      </c>
      <c r="D37" s="374"/>
      <c r="E37" s="375"/>
      <c r="F37" s="243">
        <v>0</v>
      </c>
      <c r="G37" s="277"/>
      <c r="H37" s="243">
        <f t="shared" si="0"/>
        <v>0</v>
      </c>
      <c r="M37" s="220"/>
      <c r="N37" s="75"/>
      <c r="O37" s="312" t="s">
        <v>166</v>
      </c>
      <c r="P37" s="314"/>
      <c r="Q37" s="135"/>
      <c r="R37" s="316"/>
      <c r="S37" s="316"/>
    </row>
    <row r="38" spans="1:24" s="120" customFormat="1" ht="15" hidden="1" customHeight="1" x14ac:dyDescent="0.25">
      <c r="A38" s="79"/>
      <c r="B38" s="247"/>
      <c r="C38" s="375" t="s">
        <v>114</v>
      </c>
      <c r="D38" s="487"/>
      <c r="E38" s="488"/>
      <c r="F38" s="243">
        <v>0</v>
      </c>
      <c r="G38" s="277"/>
      <c r="H38" s="243">
        <f t="shared" si="0"/>
        <v>0</v>
      </c>
      <c r="M38" s="220"/>
      <c r="N38" s="75"/>
      <c r="O38" s="312" t="s">
        <v>166</v>
      </c>
      <c r="P38" s="314"/>
      <c r="Q38" s="135"/>
      <c r="R38" s="316"/>
      <c r="S38" s="316"/>
    </row>
    <row r="39" spans="1:24" s="120" customFormat="1" ht="15" hidden="1" customHeight="1" x14ac:dyDescent="0.25">
      <c r="A39" s="79"/>
      <c r="B39" s="247"/>
      <c r="C39" s="375" t="s">
        <v>114</v>
      </c>
      <c r="D39" s="374"/>
      <c r="E39" s="375"/>
      <c r="F39" s="243">
        <v>0</v>
      </c>
      <c r="G39" s="277"/>
      <c r="H39" s="243">
        <f t="shared" si="0"/>
        <v>0</v>
      </c>
      <c r="M39" s="220"/>
      <c r="N39" s="75"/>
      <c r="O39" s="312" t="s">
        <v>166</v>
      </c>
      <c r="P39" s="314"/>
      <c r="Q39" s="135"/>
      <c r="R39" s="316"/>
      <c r="S39" s="316"/>
    </row>
    <row r="40" spans="1:24" s="120" customFormat="1" ht="15" hidden="1" customHeight="1" x14ac:dyDescent="0.25">
      <c r="A40" s="79"/>
      <c r="B40" s="247"/>
      <c r="C40" s="375" t="s">
        <v>114</v>
      </c>
      <c r="D40" s="487"/>
      <c r="E40" s="488"/>
      <c r="F40" s="243">
        <v>0</v>
      </c>
      <c r="G40" s="277"/>
      <c r="H40" s="243">
        <f t="shared" si="0"/>
        <v>0</v>
      </c>
      <c r="M40" s="220"/>
      <c r="N40" s="75"/>
      <c r="O40" s="312" t="s">
        <v>166</v>
      </c>
      <c r="P40" s="314"/>
      <c r="Q40" s="135"/>
      <c r="R40" s="316"/>
      <c r="S40" s="316"/>
    </row>
    <row r="41" spans="1:24" s="120" customFormat="1" ht="15" hidden="1" customHeight="1" x14ac:dyDescent="0.25">
      <c r="A41" s="79"/>
      <c r="B41" s="247"/>
      <c r="C41" s="375" t="s">
        <v>114</v>
      </c>
      <c r="D41" s="487"/>
      <c r="E41" s="488"/>
      <c r="F41" s="243">
        <v>0</v>
      </c>
      <c r="G41" s="277"/>
      <c r="H41" s="243">
        <f t="shared" si="0"/>
        <v>0</v>
      </c>
      <c r="M41" s="220"/>
      <c r="N41" s="75"/>
      <c r="O41" s="312" t="s">
        <v>166</v>
      </c>
      <c r="P41" s="314"/>
      <c r="Q41" s="135"/>
      <c r="R41" s="316"/>
      <c r="S41" s="316"/>
    </row>
    <row r="42" spans="1:24" s="244" customFormat="1" ht="15" customHeight="1" x14ac:dyDescent="0.25">
      <c r="A42" s="498" t="s">
        <v>141</v>
      </c>
      <c r="B42" s="498"/>
      <c r="M42" s="246"/>
      <c r="O42" s="135"/>
      <c r="P42" s="317"/>
    </row>
    <row r="43" spans="1:24" s="33" customFormat="1" x14ac:dyDescent="0.25">
      <c r="C43" s="31"/>
      <c r="D43" s="29"/>
      <c r="E43" s="197"/>
      <c r="F43" s="197"/>
      <c r="G43" s="197" t="s">
        <v>115</v>
      </c>
      <c r="H43" s="211">
        <f>SUM(H11:H41)</f>
        <v>0</v>
      </c>
      <c r="M43" s="230"/>
      <c r="O43" s="244"/>
      <c r="P43" s="84"/>
    </row>
    <row r="44" spans="1:24" s="33" customFormat="1" x14ac:dyDescent="0.25">
      <c r="C44" s="31"/>
      <c r="D44" s="29"/>
      <c r="E44" s="197"/>
      <c r="F44" s="197"/>
      <c r="G44" s="197" t="s">
        <v>116</v>
      </c>
      <c r="H44" s="211">
        <f>H43*30%</f>
        <v>0</v>
      </c>
      <c r="L44" s="318"/>
      <c r="M44" s="231"/>
    </row>
    <row r="45" spans="1:24" s="33" customFormat="1" x14ac:dyDescent="0.25">
      <c r="C45" s="31"/>
      <c r="D45" s="29"/>
      <c r="E45" s="201"/>
      <c r="F45" s="201"/>
      <c r="G45" s="201" t="s">
        <v>117</v>
      </c>
      <c r="H45" s="212">
        <f>SUM(H43:H44)</f>
        <v>0</v>
      </c>
      <c r="L45" s="318"/>
      <c r="M45" s="231"/>
    </row>
    <row r="46" spans="1:24" s="33" customFormat="1" ht="13.9" customHeight="1" x14ac:dyDescent="0.25">
      <c r="C46" s="31"/>
      <c r="D46" s="29"/>
      <c r="E46" s="197"/>
      <c r="F46" s="29"/>
      <c r="M46" s="231"/>
    </row>
    <row r="47" spans="1:24" ht="15" customHeight="1" x14ac:dyDescent="0.25">
      <c r="M47" s="231"/>
    </row>
    <row r="48" spans="1:24" s="77" customFormat="1" ht="30" customHeight="1" x14ac:dyDescent="0.2">
      <c r="A48" s="504" t="s">
        <v>169</v>
      </c>
      <c r="B48" s="504"/>
      <c r="C48" s="504"/>
      <c r="D48" s="504"/>
      <c r="E48" s="504"/>
      <c r="F48" s="504"/>
      <c r="G48" s="504"/>
      <c r="H48" s="504"/>
      <c r="I48" s="504"/>
      <c r="J48" s="504"/>
      <c r="K48" s="504"/>
      <c r="L48" s="319"/>
      <c r="M48" s="217"/>
      <c r="N48" s="76"/>
      <c r="O48" s="503" t="s">
        <v>1</v>
      </c>
      <c r="P48" s="503"/>
      <c r="Q48" s="320"/>
      <c r="R48" s="321"/>
      <c r="S48" s="321"/>
      <c r="T48" s="321"/>
      <c r="U48" s="321"/>
      <c r="V48" s="232"/>
      <c r="W48" s="232"/>
      <c r="X48" s="120"/>
    </row>
    <row r="49" spans="1:24" s="120" customFormat="1" ht="14.45" customHeight="1" x14ac:dyDescent="0.2">
      <c r="A49" s="156" t="s">
        <v>125</v>
      </c>
      <c r="B49" s="121"/>
      <c r="C49" s="122"/>
      <c r="D49" s="122"/>
      <c r="E49" s="122"/>
      <c r="F49" s="122"/>
      <c r="G49" s="122"/>
      <c r="H49" s="122"/>
      <c r="I49" s="303"/>
      <c r="J49" s="303"/>
      <c r="K49" s="303"/>
      <c r="L49" s="74"/>
      <c r="M49" s="218"/>
      <c r="N49" s="74"/>
      <c r="O49" s="74"/>
      <c r="P49" s="74"/>
      <c r="T49" s="78"/>
    </row>
    <row r="50" spans="1:24" s="120" customFormat="1" ht="15" customHeight="1" x14ac:dyDescent="0.2">
      <c r="A50" s="472" t="s">
        <v>126</v>
      </c>
      <c r="B50" s="472"/>
      <c r="C50" s="472"/>
      <c r="D50" s="472"/>
      <c r="E50" s="472"/>
      <c r="F50" s="472"/>
      <c r="G50" s="472"/>
      <c r="H50" s="472"/>
      <c r="I50" s="472"/>
      <c r="J50" s="472"/>
      <c r="K50" s="472"/>
      <c r="L50" s="74"/>
      <c r="M50" s="218"/>
      <c r="N50" s="74"/>
      <c r="O50" s="74"/>
      <c r="P50" s="74"/>
      <c r="Q50" s="120" t="s">
        <v>58</v>
      </c>
      <c r="T50" s="78"/>
    </row>
    <row r="51" spans="1:24" s="120" customFormat="1" ht="15" customHeight="1" x14ac:dyDescent="0.25">
      <c r="A51" s="472" t="s">
        <v>113</v>
      </c>
      <c r="B51" s="472"/>
      <c r="C51" s="472"/>
      <c r="D51" s="472"/>
      <c r="E51" s="472"/>
      <c r="F51" s="472"/>
      <c r="G51" s="472"/>
      <c r="H51" s="472"/>
      <c r="I51" s="472"/>
      <c r="J51" s="472"/>
      <c r="K51" s="472"/>
      <c r="L51" s="154"/>
      <c r="M51" s="219"/>
      <c r="N51" s="74"/>
      <c r="O51" s="74"/>
      <c r="P51" s="74"/>
      <c r="T51" s="75"/>
    </row>
    <row r="52" spans="1:24" s="120" customFormat="1" ht="17.100000000000001" customHeight="1" x14ac:dyDescent="0.2">
      <c r="A52" s="302"/>
      <c r="B52" s="473" t="s">
        <v>59</v>
      </c>
      <c r="C52" s="473"/>
      <c r="D52" s="473"/>
      <c r="E52" s="473"/>
      <c r="F52" s="473"/>
      <c r="G52" s="474" t="s">
        <v>60</v>
      </c>
      <c r="H52" s="474"/>
      <c r="I52" s="474" t="s">
        <v>61</v>
      </c>
      <c r="J52" s="474"/>
      <c r="K52" s="474"/>
      <c r="M52" s="219"/>
      <c r="N52" s="74"/>
      <c r="O52" s="74"/>
      <c r="P52" s="74"/>
      <c r="Q52" s="322"/>
      <c r="R52" s="322"/>
      <c r="S52" s="323"/>
      <c r="T52" s="322"/>
      <c r="U52" s="322"/>
      <c r="V52" s="322"/>
      <c r="W52" s="322"/>
      <c r="X52" s="322"/>
    </row>
    <row r="53" spans="1:24" s="322" customFormat="1" ht="14.25" customHeight="1" x14ac:dyDescent="0.2">
      <c r="A53" s="267"/>
      <c r="B53" s="306" t="s">
        <v>7</v>
      </c>
      <c r="C53" s="470" t="s">
        <v>97</v>
      </c>
      <c r="D53" s="471"/>
      <c r="E53" s="475" t="s">
        <v>98</v>
      </c>
      <c r="F53" s="476"/>
      <c r="G53" s="477" t="s">
        <v>208</v>
      </c>
      <c r="H53" s="477" t="s">
        <v>62</v>
      </c>
      <c r="I53" s="479" t="s">
        <v>63</v>
      </c>
      <c r="J53" s="479" t="s">
        <v>64</v>
      </c>
      <c r="K53" s="479" t="s">
        <v>18</v>
      </c>
      <c r="L53" s="120"/>
      <c r="M53" s="219"/>
      <c r="N53" s="74"/>
      <c r="O53" s="481" t="s">
        <v>173</v>
      </c>
      <c r="P53" s="481" t="s">
        <v>174</v>
      </c>
      <c r="Q53" s="483" t="s">
        <v>10</v>
      </c>
      <c r="R53" s="468" t="s">
        <v>11</v>
      </c>
      <c r="S53" s="468" t="s">
        <v>175</v>
      </c>
      <c r="T53" s="485" t="s">
        <v>176</v>
      </c>
      <c r="U53" s="468" t="s">
        <v>177</v>
      </c>
      <c r="V53" s="120"/>
    </row>
    <row r="54" spans="1:24" s="120" customFormat="1" ht="39.950000000000003" customHeight="1" x14ac:dyDescent="0.2">
      <c r="A54" s="268" t="s">
        <v>90</v>
      </c>
      <c r="B54" s="306"/>
      <c r="C54" s="306" t="s">
        <v>65</v>
      </c>
      <c r="D54" s="306" t="s">
        <v>66</v>
      </c>
      <c r="E54" s="470" t="s">
        <v>99</v>
      </c>
      <c r="F54" s="471"/>
      <c r="G54" s="478"/>
      <c r="H54" s="478"/>
      <c r="I54" s="480"/>
      <c r="J54" s="480"/>
      <c r="K54" s="480"/>
      <c r="M54" s="220"/>
      <c r="N54" s="123"/>
      <c r="O54" s="482"/>
      <c r="P54" s="482"/>
      <c r="Q54" s="484"/>
      <c r="R54" s="469"/>
      <c r="S54" s="469"/>
      <c r="T54" s="486"/>
      <c r="U54" s="469"/>
    </row>
    <row r="55" spans="1:24" s="120" customFormat="1" x14ac:dyDescent="0.25">
      <c r="A55" s="98"/>
      <c r="B55" s="98"/>
      <c r="C55" s="162"/>
      <c r="D55" s="162"/>
      <c r="E55" s="465"/>
      <c r="F55" s="466"/>
      <c r="G55" s="163" t="s">
        <v>166</v>
      </c>
      <c r="H55" s="82">
        <v>0</v>
      </c>
      <c r="I55" s="99"/>
      <c r="J55" s="82">
        <v>0</v>
      </c>
      <c r="K55" s="82">
        <f>I55*J55</f>
        <v>0</v>
      </c>
      <c r="M55" s="220"/>
      <c r="O55" s="312" t="s">
        <v>166</v>
      </c>
      <c r="P55" s="313"/>
      <c r="Q55" s="324">
        <f>H55</f>
        <v>0</v>
      </c>
      <c r="R55" s="324">
        <f t="shared" ref="R55:R75" si="1">K55</f>
        <v>0</v>
      </c>
      <c r="S55" s="324">
        <v>0</v>
      </c>
      <c r="T55" s="324">
        <v>0</v>
      </c>
      <c r="U55" s="325">
        <f t="shared" ref="U55:U102" si="2">(Q55+R55)-S55-T55</f>
        <v>0</v>
      </c>
    </row>
    <row r="56" spans="1:24" s="120" customFormat="1" x14ac:dyDescent="0.25">
      <c r="A56" s="98"/>
      <c r="B56" s="98"/>
      <c r="C56" s="98"/>
      <c r="D56" s="98"/>
      <c r="E56" s="465"/>
      <c r="F56" s="466"/>
      <c r="G56" s="163" t="s">
        <v>166</v>
      </c>
      <c r="H56" s="82">
        <v>0</v>
      </c>
      <c r="I56" s="99"/>
      <c r="J56" s="82">
        <v>0</v>
      </c>
      <c r="K56" s="82">
        <f t="shared" ref="K56:K61" si="3">I56*J56</f>
        <v>0</v>
      </c>
      <c r="M56" s="220"/>
      <c r="O56" s="312" t="s">
        <v>166</v>
      </c>
      <c r="P56" s="314"/>
      <c r="Q56" s="324">
        <f t="shared" ref="Q56:Q76" si="4">H56</f>
        <v>0</v>
      </c>
      <c r="R56" s="324">
        <f t="shared" si="1"/>
        <v>0</v>
      </c>
      <c r="S56" s="324">
        <v>0</v>
      </c>
      <c r="T56" s="324">
        <v>0</v>
      </c>
      <c r="U56" s="325">
        <f t="shared" si="2"/>
        <v>0</v>
      </c>
    </row>
    <row r="57" spans="1:24" s="120" customFormat="1" x14ac:dyDescent="0.25">
      <c r="A57" s="98"/>
      <c r="B57" s="98"/>
      <c r="C57" s="98"/>
      <c r="D57" s="98"/>
      <c r="E57" s="465"/>
      <c r="F57" s="466"/>
      <c r="G57" s="163" t="s">
        <v>166</v>
      </c>
      <c r="H57" s="82">
        <v>0</v>
      </c>
      <c r="I57" s="99"/>
      <c r="J57" s="82">
        <v>0</v>
      </c>
      <c r="K57" s="82">
        <f t="shared" si="3"/>
        <v>0</v>
      </c>
      <c r="M57" s="220"/>
      <c r="O57" s="312" t="s">
        <v>166</v>
      </c>
      <c r="P57" s="314"/>
      <c r="Q57" s="324">
        <f t="shared" si="4"/>
        <v>0</v>
      </c>
      <c r="R57" s="324">
        <f t="shared" si="1"/>
        <v>0</v>
      </c>
      <c r="S57" s="324">
        <v>0</v>
      </c>
      <c r="T57" s="324">
        <v>0</v>
      </c>
      <c r="U57" s="325">
        <f t="shared" si="2"/>
        <v>0</v>
      </c>
    </row>
    <row r="58" spans="1:24" s="120" customFormat="1" x14ac:dyDescent="0.25">
      <c r="A58" s="98"/>
      <c r="B58" s="98"/>
      <c r="C58" s="98"/>
      <c r="D58" s="98"/>
      <c r="E58" s="465"/>
      <c r="F58" s="466"/>
      <c r="G58" s="163" t="s">
        <v>166</v>
      </c>
      <c r="H58" s="82">
        <v>0</v>
      </c>
      <c r="I58" s="99"/>
      <c r="J58" s="82">
        <v>0</v>
      </c>
      <c r="K58" s="82">
        <f t="shared" si="3"/>
        <v>0</v>
      </c>
      <c r="M58" s="220"/>
      <c r="O58" s="312" t="s">
        <v>166</v>
      </c>
      <c r="P58" s="314"/>
      <c r="Q58" s="324">
        <f t="shared" si="4"/>
        <v>0</v>
      </c>
      <c r="R58" s="324">
        <f t="shared" si="1"/>
        <v>0</v>
      </c>
      <c r="S58" s="324">
        <v>0</v>
      </c>
      <c r="T58" s="324">
        <v>0</v>
      </c>
      <c r="U58" s="325">
        <f t="shared" si="2"/>
        <v>0</v>
      </c>
    </row>
    <row r="59" spans="1:24" s="120" customFormat="1" x14ac:dyDescent="0.25">
      <c r="A59" s="98"/>
      <c r="B59" s="98"/>
      <c r="C59" s="98"/>
      <c r="D59" s="98"/>
      <c r="E59" s="465"/>
      <c r="F59" s="466"/>
      <c r="G59" s="163" t="s">
        <v>166</v>
      </c>
      <c r="H59" s="82">
        <v>0</v>
      </c>
      <c r="I59" s="99"/>
      <c r="J59" s="82">
        <v>0</v>
      </c>
      <c r="K59" s="82">
        <f t="shared" si="3"/>
        <v>0</v>
      </c>
      <c r="M59" s="220"/>
      <c r="O59" s="312" t="s">
        <v>166</v>
      </c>
      <c r="P59" s="314"/>
      <c r="Q59" s="324">
        <f t="shared" si="4"/>
        <v>0</v>
      </c>
      <c r="R59" s="324">
        <f t="shared" si="1"/>
        <v>0</v>
      </c>
      <c r="S59" s="324">
        <v>0</v>
      </c>
      <c r="T59" s="324">
        <v>0</v>
      </c>
      <c r="U59" s="325">
        <f t="shared" si="2"/>
        <v>0</v>
      </c>
    </row>
    <row r="60" spans="1:24" s="120" customFormat="1" x14ac:dyDescent="0.25">
      <c r="A60" s="98"/>
      <c r="B60" s="98"/>
      <c r="C60" s="98"/>
      <c r="D60" s="98"/>
      <c r="E60" s="465"/>
      <c r="F60" s="466"/>
      <c r="G60" s="163" t="s">
        <v>166</v>
      </c>
      <c r="H60" s="82">
        <v>0</v>
      </c>
      <c r="I60" s="99"/>
      <c r="J60" s="82">
        <v>0</v>
      </c>
      <c r="K60" s="82">
        <f t="shared" si="3"/>
        <v>0</v>
      </c>
      <c r="M60" s="220"/>
      <c r="O60" s="312" t="s">
        <v>166</v>
      </c>
      <c r="P60" s="314"/>
      <c r="Q60" s="324">
        <f t="shared" si="4"/>
        <v>0</v>
      </c>
      <c r="R60" s="324">
        <f t="shared" si="1"/>
        <v>0</v>
      </c>
      <c r="S60" s="324">
        <v>0</v>
      </c>
      <c r="T60" s="324">
        <v>0</v>
      </c>
      <c r="U60" s="325">
        <f t="shared" si="2"/>
        <v>0</v>
      </c>
    </row>
    <row r="61" spans="1:24" s="120" customFormat="1" x14ac:dyDescent="0.25">
      <c r="A61" s="98"/>
      <c r="B61" s="98"/>
      <c r="C61" s="98"/>
      <c r="D61" s="98"/>
      <c r="E61" s="465"/>
      <c r="F61" s="466"/>
      <c r="G61" s="163" t="s">
        <v>166</v>
      </c>
      <c r="H61" s="82">
        <v>0</v>
      </c>
      <c r="I61" s="99"/>
      <c r="J61" s="82">
        <v>0</v>
      </c>
      <c r="K61" s="82">
        <f t="shared" si="3"/>
        <v>0</v>
      </c>
      <c r="M61" s="220"/>
      <c r="O61" s="312" t="s">
        <v>166</v>
      </c>
      <c r="P61" s="315"/>
      <c r="Q61" s="324">
        <f t="shared" si="4"/>
        <v>0</v>
      </c>
      <c r="R61" s="324">
        <f t="shared" si="1"/>
        <v>0</v>
      </c>
      <c r="S61" s="324">
        <v>0</v>
      </c>
      <c r="T61" s="324">
        <v>0</v>
      </c>
      <c r="U61" s="325">
        <f t="shared" si="2"/>
        <v>0</v>
      </c>
    </row>
    <row r="62" spans="1:24" s="120" customFormat="1" x14ac:dyDescent="0.25">
      <c r="A62" s="98"/>
      <c r="B62" s="98"/>
      <c r="C62" s="98"/>
      <c r="D62" s="98"/>
      <c r="E62" s="465"/>
      <c r="F62" s="466"/>
      <c r="G62" s="163" t="s">
        <v>166</v>
      </c>
      <c r="H62" s="82">
        <v>0</v>
      </c>
      <c r="I62" s="99"/>
      <c r="J62" s="82">
        <v>0</v>
      </c>
      <c r="K62" s="82">
        <f>I62*J62</f>
        <v>0</v>
      </c>
      <c r="M62" s="220"/>
      <c r="O62" s="312" t="s">
        <v>166</v>
      </c>
      <c r="P62" s="314"/>
      <c r="Q62" s="324">
        <f t="shared" si="4"/>
        <v>0</v>
      </c>
      <c r="R62" s="324">
        <f t="shared" si="1"/>
        <v>0</v>
      </c>
      <c r="S62" s="324">
        <v>0</v>
      </c>
      <c r="T62" s="324">
        <v>0</v>
      </c>
      <c r="U62" s="325">
        <f t="shared" si="2"/>
        <v>0</v>
      </c>
    </row>
    <row r="63" spans="1:24" s="120" customFormat="1" x14ac:dyDescent="0.25">
      <c r="A63" s="98"/>
      <c r="B63" s="98"/>
      <c r="C63" s="98"/>
      <c r="D63" s="98"/>
      <c r="E63" s="465"/>
      <c r="F63" s="466"/>
      <c r="G63" s="163" t="s">
        <v>166</v>
      </c>
      <c r="H63" s="82">
        <v>0</v>
      </c>
      <c r="I63" s="99"/>
      <c r="J63" s="82">
        <v>0</v>
      </c>
      <c r="K63" s="82">
        <f t="shared" ref="K63:K102" si="5">I63*J63</f>
        <v>0</v>
      </c>
      <c r="M63" s="220"/>
      <c r="O63" s="312" t="s">
        <v>166</v>
      </c>
      <c r="P63" s="314"/>
      <c r="Q63" s="324">
        <f t="shared" si="4"/>
        <v>0</v>
      </c>
      <c r="R63" s="324">
        <f t="shared" si="1"/>
        <v>0</v>
      </c>
      <c r="S63" s="324">
        <v>0</v>
      </c>
      <c r="T63" s="324">
        <v>0</v>
      </c>
      <c r="U63" s="325">
        <f t="shared" si="2"/>
        <v>0</v>
      </c>
    </row>
    <row r="64" spans="1:24" s="120" customFormat="1" x14ac:dyDescent="0.25">
      <c r="A64" s="98"/>
      <c r="B64" s="98"/>
      <c r="C64" s="98"/>
      <c r="D64" s="98"/>
      <c r="E64" s="465"/>
      <c r="F64" s="466"/>
      <c r="G64" s="163" t="s">
        <v>166</v>
      </c>
      <c r="H64" s="82">
        <v>0</v>
      </c>
      <c r="I64" s="99"/>
      <c r="J64" s="82">
        <v>0</v>
      </c>
      <c r="K64" s="82">
        <f t="shared" si="5"/>
        <v>0</v>
      </c>
      <c r="M64" s="220"/>
      <c r="O64" s="312" t="s">
        <v>166</v>
      </c>
      <c r="P64" s="314"/>
      <c r="Q64" s="324">
        <f t="shared" si="4"/>
        <v>0</v>
      </c>
      <c r="R64" s="324">
        <f t="shared" si="1"/>
        <v>0</v>
      </c>
      <c r="S64" s="324">
        <v>0</v>
      </c>
      <c r="T64" s="324">
        <v>0</v>
      </c>
      <c r="U64" s="325">
        <f t="shared" si="2"/>
        <v>0</v>
      </c>
    </row>
    <row r="65" spans="1:21" s="120" customFormat="1" x14ac:dyDescent="0.25">
      <c r="A65" s="98"/>
      <c r="B65" s="98"/>
      <c r="C65" s="98"/>
      <c r="D65" s="98"/>
      <c r="E65" s="465"/>
      <c r="F65" s="466"/>
      <c r="G65" s="163" t="s">
        <v>166</v>
      </c>
      <c r="H65" s="82">
        <v>0</v>
      </c>
      <c r="I65" s="99"/>
      <c r="J65" s="82">
        <v>0</v>
      </c>
      <c r="K65" s="82">
        <f t="shared" si="5"/>
        <v>0</v>
      </c>
      <c r="M65" s="220"/>
      <c r="O65" s="312" t="s">
        <v>166</v>
      </c>
      <c r="P65" s="314"/>
      <c r="Q65" s="324">
        <f t="shared" si="4"/>
        <v>0</v>
      </c>
      <c r="R65" s="324">
        <f t="shared" si="1"/>
        <v>0</v>
      </c>
      <c r="S65" s="324">
        <v>0</v>
      </c>
      <c r="T65" s="324">
        <v>0</v>
      </c>
      <c r="U65" s="325">
        <f t="shared" si="2"/>
        <v>0</v>
      </c>
    </row>
    <row r="66" spans="1:21" s="120" customFormat="1" x14ac:dyDescent="0.25">
      <c r="A66" s="98"/>
      <c r="B66" s="98"/>
      <c r="C66" s="98"/>
      <c r="D66" s="98"/>
      <c r="E66" s="465"/>
      <c r="F66" s="466"/>
      <c r="G66" s="163" t="s">
        <v>166</v>
      </c>
      <c r="H66" s="82">
        <v>0</v>
      </c>
      <c r="I66" s="99"/>
      <c r="J66" s="82">
        <v>0</v>
      </c>
      <c r="K66" s="82">
        <f t="shared" si="5"/>
        <v>0</v>
      </c>
      <c r="M66" s="220"/>
      <c r="O66" s="312" t="s">
        <v>166</v>
      </c>
      <c r="P66" s="314"/>
      <c r="Q66" s="324">
        <f t="shared" si="4"/>
        <v>0</v>
      </c>
      <c r="R66" s="324">
        <f t="shared" si="1"/>
        <v>0</v>
      </c>
      <c r="S66" s="324">
        <v>0</v>
      </c>
      <c r="T66" s="324">
        <v>0</v>
      </c>
      <c r="U66" s="325">
        <f t="shared" si="2"/>
        <v>0</v>
      </c>
    </row>
    <row r="67" spans="1:21" s="120" customFormat="1" x14ac:dyDescent="0.25">
      <c r="A67" s="98"/>
      <c r="B67" s="98"/>
      <c r="C67" s="98"/>
      <c r="D67" s="98"/>
      <c r="E67" s="465"/>
      <c r="F67" s="466"/>
      <c r="G67" s="163" t="s">
        <v>166</v>
      </c>
      <c r="H67" s="82">
        <v>0</v>
      </c>
      <c r="I67" s="99"/>
      <c r="J67" s="82">
        <v>0</v>
      </c>
      <c r="K67" s="82">
        <f t="shared" si="5"/>
        <v>0</v>
      </c>
      <c r="M67" s="220"/>
      <c r="N67" s="123"/>
      <c r="O67" s="312" t="s">
        <v>166</v>
      </c>
      <c r="P67" s="314"/>
      <c r="Q67" s="324">
        <f t="shared" si="4"/>
        <v>0</v>
      </c>
      <c r="R67" s="324">
        <f t="shared" si="1"/>
        <v>0</v>
      </c>
      <c r="S67" s="324">
        <v>0</v>
      </c>
      <c r="T67" s="324">
        <v>0</v>
      </c>
      <c r="U67" s="325">
        <f t="shared" si="2"/>
        <v>0</v>
      </c>
    </row>
    <row r="68" spans="1:21" s="120" customFormat="1" x14ac:dyDescent="0.25">
      <c r="A68" s="98"/>
      <c r="B68" s="98"/>
      <c r="C68" s="98"/>
      <c r="D68" s="98"/>
      <c r="E68" s="465"/>
      <c r="F68" s="466"/>
      <c r="G68" s="163" t="s">
        <v>166</v>
      </c>
      <c r="H68" s="82">
        <v>0</v>
      </c>
      <c r="I68" s="99"/>
      <c r="J68" s="82">
        <v>0</v>
      </c>
      <c r="K68" s="82">
        <f t="shared" si="5"/>
        <v>0</v>
      </c>
      <c r="M68" s="220"/>
      <c r="N68" s="123"/>
      <c r="O68" s="312" t="s">
        <v>166</v>
      </c>
      <c r="P68" s="314"/>
      <c r="Q68" s="324">
        <f t="shared" si="4"/>
        <v>0</v>
      </c>
      <c r="R68" s="324">
        <f t="shared" si="1"/>
        <v>0</v>
      </c>
      <c r="S68" s="324">
        <v>0</v>
      </c>
      <c r="T68" s="324">
        <v>0</v>
      </c>
      <c r="U68" s="325">
        <f t="shared" si="2"/>
        <v>0</v>
      </c>
    </row>
    <row r="69" spans="1:21" s="120" customFormat="1" x14ac:dyDescent="0.25">
      <c r="A69" s="98"/>
      <c r="B69" s="98"/>
      <c r="C69" s="98"/>
      <c r="D69" s="98"/>
      <c r="E69" s="465"/>
      <c r="F69" s="466"/>
      <c r="G69" s="163" t="s">
        <v>166</v>
      </c>
      <c r="H69" s="82">
        <v>0</v>
      </c>
      <c r="I69" s="99"/>
      <c r="J69" s="82">
        <v>0</v>
      </c>
      <c r="K69" s="82">
        <f t="shared" si="5"/>
        <v>0</v>
      </c>
      <c r="M69" s="220"/>
      <c r="O69" s="312" t="s">
        <v>166</v>
      </c>
      <c r="P69" s="314"/>
      <c r="Q69" s="324">
        <f t="shared" si="4"/>
        <v>0</v>
      </c>
      <c r="R69" s="324">
        <f t="shared" si="1"/>
        <v>0</v>
      </c>
      <c r="S69" s="324">
        <v>0</v>
      </c>
      <c r="T69" s="324">
        <v>0</v>
      </c>
      <c r="U69" s="325">
        <f t="shared" si="2"/>
        <v>0</v>
      </c>
    </row>
    <row r="70" spans="1:21" s="120" customFormat="1" x14ac:dyDescent="0.25">
      <c r="A70" s="98"/>
      <c r="B70" s="98"/>
      <c r="C70" s="98"/>
      <c r="D70" s="98"/>
      <c r="E70" s="465"/>
      <c r="F70" s="466"/>
      <c r="G70" s="163" t="s">
        <v>166</v>
      </c>
      <c r="H70" s="82">
        <v>0</v>
      </c>
      <c r="I70" s="99"/>
      <c r="J70" s="82">
        <v>0</v>
      </c>
      <c r="K70" s="82">
        <f t="shared" si="5"/>
        <v>0</v>
      </c>
      <c r="M70" s="220"/>
      <c r="O70" s="312" t="s">
        <v>166</v>
      </c>
      <c r="P70" s="314"/>
      <c r="Q70" s="324">
        <f t="shared" si="4"/>
        <v>0</v>
      </c>
      <c r="R70" s="324">
        <f t="shared" si="1"/>
        <v>0</v>
      </c>
      <c r="S70" s="324">
        <v>0</v>
      </c>
      <c r="T70" s="324">
        <v>0</v>
      </c>
      <c r="U70" s="325">
        <f t="shared" si="2"/>
        <v>0</v>
      </c>
    </row>
    <row r="71" spans="1:21" s="120" customFormat="1" x14ac:dyDescent="0.25">
      <c r="A71" s="98"/>
      <c r="B71" s="98"/>
      <c r="C71" s="98"/>
      <c r="D71" s="98"/>
      <c r="E71" s="465"/>
      <c r="F71" s="466"/>
      <c r="G71" s="163" t="s">
        <v>166</v>
      </c>
      <c r="H71" s="82">
        <v>0</v>
      </c>
      <c r="I71" s="99"/>
      <c r="J71" s="82">
        <v>0</v>
      </c>
      <c r="K71" s="82">
        <f t="shared" si="5"/>
        <v>0</v>
      </c>
      <c r="M71" s="220"/>
      <c r="O71" s="312" t="s">
        <v>166</v>
      </c>
      <c r="P71" s="314"/>
      <c r="Q71" s="324">
        <f t="shared" si="4"/>
        <v>0</v>
      </c>
      <c r="R71" s="324">
        <f t="shared" si="1"/>
        <v>0</v>
      </c>
      <c r="S71" s="324">
        <v>0</v>
      </c>
      <c r="T71" s="324">
        <v>0</v>
      </c>
      <c r="U71" s="325">
        <f t="shared" si="2"/>
        <v>0</v>
      </c>
    </row>
    <row r="72" spans="1:21" s="120" customFormat="1" x14ac:dyDescent="0.25">
      <c r="A72" s="98"/>
      <c r="B72" s="98"/>
      <c r="C72" s="98"/>
      <c r="D72" s="98"/>
      <c r="E72" s="465"/>
      <c r="F72" s="466"/>
      <c r="G72" s="163" t="s">
        <v>166</v>
      </c>
      <c r="H72" s="82">
        <v>0</v>
      </c>
      <c r="I72" s="99"/>
      <c r="J72" s="82">
        <v>0</v>
      </c>
      <c r="K72" s="82">
        <f t="shared" si="5"/>
        <v>0</v>
      </c>
      <c r="M72" s="220"/>
      <c r="O72" s="312" t="s">
        <v>166</v>
      </c>
      <c r="P72" s="314"/>
      <c r="Q72" s="324">
        <f t="shared" si="4"/>
        <v>0</v>
      </c>
      <c r="R72" s="324">
        <f t="shared" si="1"/>
        <v>0</v>
      </c>
      <c r="S72" s="324">
        <v>0</v>
      </c>
      <c r="T72" s="324">
        <v>0</v>
      </c>
      <c r="U72" s="325">
        <f t="shared" si="2"/>
        <v>0</v>
      </c>
    </row>
    <row r="73" spans="1:21" s="120" customFormat="1" ht="15" hidden="1" customHeight="1" x14ac:dyDescent="0.25">
      <c r="A73" s="98"/>
      <c r="B73" s="98"/>
      <c r="C73" s="98"/>
      <c r="D73" s="98"/>
      <c r="E73" s="465"/>
      <c r="F73" s="466"/>
      <c r="G73" s="163" t="s">
        <v>166</v>
      </c>
      <c r="H73" s="82">
        <v>0</v>
      </c>
      <c r="I73" s="99"/>
      <c r="J73" s="82">
        <v>0</v>
      </c>
      <c r="K73" s="82">
        <f t="shared" si="5"/>
        <v>0</v>
      </c>
      <c r="M73" s="220"/>
      <c r="O73" s="312" t="s">
        <v>166</v>
      </c>
      <c r="P73" s="314"/>
      <c r="Q73" s="324">
        <f t="shared" si="4"/>
        <v>0</v>
      </c>
      <c r="R73" s="324">
        <f t="shared" si="1"/>
        <v>0</v>
      </c>
      <c r="S73" s="324">
        <v>0</v>
      </c>
      <c r="T73" s="324">
        <v>0</v>
      </c>
      <c r="U73" s="325">
        <f t="shared" si="2"/>
        <v>0</v>
      </c>
    </row>
    <row r="74" spans="1:21" s="120" customFormat="1" ht="15" hidden="1" customHeight="1" x14ac:dyDescent="0.25">
      <c r="A74" s="79"/>
      <c r="B74" s="79"/>
      <c r="C74" s="79"/>
      <c r="D74" s="79"/>
      <c r="E74" s="465"/>
      <c r="F74" s="466"/>
      <c r="G74" s="163" t="s">
        <v>166</v>
      </c>
      <c r="H74" s="82">
        <v>0</v>
      </c>
      <c r="I74" s="81"/>
      <c r="J74" s="82">
        <v>0</v>
      </c>
      <c r="K74" s="80">
        <f t="shared" si="5"/>
        <v>0</v>
      </c>
      <c r="M74" s="220"/>
      <c r="O74" s="312" t="s">
        <v>166</v>
      </c>
      <c r="P74" s="314"/>
      <c r="Q74" s="324">
        <f t="shared" si="4"/>
        <v>0</v>
      </c>
      <c r="R74" s="324">
        <f t="shared" si="1"/>
        <v>0</v>
      </c>
      <c r="S74" s="324">
        <v>0</v>
      </c>
      <c r="T74" s="324">
        <v>0</v>
      </c>
      <c r="U74" s="325">
        <f t="shared" si="2"/>
        <v>0</v>
      </c>
    </row>
    <row r="75" spans="1:21" s="120" customFormat="1" ht="15" hidden="1" customHeight="1" x14ac:dyDescent="0.25">
      <c r="A75" s="79"/>
      <c r="B75" s="79"/>
      <c r="C75" s="79"/>
      <c r="D75" s="79"/>
      <c r="E75" s="465"/>
      <c r="F75" s="466"/>
      <c r="G75" s="163" t="s">
        <v>166</v>
      </c>
      <c r="H75" s="82">
        <v>0</v>
      </c>
      <c r="I75" s="81"/>
      <c r="J75" s="82">
        <v>0</v>
      </c>
      <c r="K75" s="80">
        <f t="shared" si="5"/>
        <v>0</v>
      </c>
      <c r="M75" s="220"/>
      <c r="O75" s="312" t="s">
        <v>166</v>
      </c>
      <c r="P75" s="314"/>
      <c r="Q75" s="324">
        <f t="shared" si="4"/>
        <v>0</v>
      </c>
      <c r="R75" s="324">
        <f t="shared" si="1"/>
        <v>0</v>
      </c>
      <c r="S75" s="324">
        <v>0</v>
      </c>
      <c r="T75" s="324">
        <v>0</v>
      </c>
      <c r="U75" s="325">
        <f t="shared" si="2"/>
        <v>0</v>
      </c>
    </row>
    <row r="76" spans="1:21" s="120" customFormat="1" ht="15" hidden="1" customHeight="1" x14ac:dyDescent="0.25">
      <c r="A76" s="79"/>
      <c r="B76" s="79"/>
      <c r="C76" s="79"/>
      <c r="D76" s="79"/>
      <c r="E76" s="465"/>
      <c r="F76" s="466"/>
      <c r="G76" s="163" t="s">
        <v>166</v>
      </c>
      <c r="H76" s="82">
        <v>0</v>
      </c>
      <c r="I76" s="81"/>
      <c r="J76" s="82">
        <v>0</v>
      </c>
      <c r="K76" s="80">
        <f t="shared" si="5"/>
        <v>0</v>
      </c>
      <c r="M76" s="220"/>
      <c r="O76" s="312" t="s">
        <v>166</v>
      </c>
      <c r="P76" s="314"/>
      <c r="Q76" s="324">
        <f t="shared" si="4"/>
        <v>0</v>
      </c>
      <c r="R76" s="324">
        <v>0</v>
      </c>
      <c r="S76" s="324">
        <v>0</v>
      </c>
      <c r="T76" s="324">
        <v>0</v>
      </c>
      <c r="U76" s="325">
        <f t="shared" si="2"/>
        <v>0</v>
      </c>
    </row>
    <row r="77" spans="1:21" s="120" customFormat="1" ht="15" hidden="1" customHeight="1" x14ac:dyDescent="0.25">
      <c r="A77" s="79"/>
      <c r="B77" s="79"/>
      <c r="C77" s="79"/>
      <c r="D77" s="79"/>
      <c r="E77" s="465"/>
      <c r="F77" s="466"/>
      <c r="G77" s="163" t="s">
        <v>166</v>
      </c>
      <c r="H77" s="82">
        <v>0</v>
      </c>
      <c r="I77" s="81"/>
      <c r="J77" s="82">
        <v>0</v>
      </c>
      <c r="K77" s="80">
        <f t="shared" si="5"/>
        <v>0</v>
      </c>
      <c r="M77" s="220"/>
      <c r="O77" s="312" t="s">
        <v>166</v>
      </c>
      <c r="P77" s="314"/>
      <c r="Q77" s="324">
        <v>0</v>
      </c>
      <c r="R77" s="324">
        <v>0</v>
      </c>
      <c r="S77" s="324">
        <v>0</v>
      </c>
      <c r="T77" s="324">
        <v>0</v>
      </c>
      <c r="U77" s="326">
        <f t="shared" si="2"/>
        <v>0</v>
      </c>
    </row>
    <row r="78" spans="1:21" s="120" customFormat="1" ht="15" hidden="1" customHeight="1" x14ac:dyDescent="0.25">
      <c r="A78" s="79"/>
      <c r="B78" s="79"/>
      <c r="C78" s="79"/>
      <c r="D78" s="79"/>
      <c r="E78" s="465"/>
      <c r="F78" s="466"/>
      <c r="G78" s="163" t="s">
        <v>166</v>
      </c>
      <c r="H78" s="82">
        <v>0</v>
      </c>
      <c r="I78" s="81"/>
      <c r="J78" s="82">
        <v>0</v>
      </c>
      <c r="K78" s="80">
        <f t="shared" si="5"/>
        <v>0</v>
      </c>
      <c r="M78" s="220"/>
      <c r="O78" s="312" t="s">
        <v>166</v>
      </c>
      <c r="P78" s="314"/>
      <c r="Q78" s="324">
        <v>0</v>
      </c>
      <c r="R78" s="324">
        <v>0</v>
      </c>
      <c r="S78" s="324">
        <v>0</v>
      </c>
      <c r="T78" s="324">
        <v>0</v>
      </c>
      <c r="U78" s="326">
        <f t="shared" si="2"/>
        <v>0</v>
      </c>
    </row>
    <row r="79" spans="1:21" s="120" customFormat="1" ht="15" hidden="1" customHeight="1" x14ac:dyDescent="0.25">
      <c r="A79" s="79"/>
      <c r="B79" s="79"/>
      <c r="C79" s="79"/>
      <c r="D79" s="79"/>
      <c r="E79" s="465"/>
      <c r="F79" s="466"/>
      <c r="G79" s="163" t="s">
        <v>166</v>
      </c>
      <c r="H79" s="82">
        <v>0</v>
      </c>
      <c r="I79" s="81"/>
      <c r="J79" s="82">
        <v>0</v>
      </c>
      <c r="K79" s="80">
        <f t="shared" si="5"/>
        <v>0</v>
      </c>
      <c r="M79" s="220"/>
      <c r="O79" s="312" t="s">
        <v>166</v>
      </c>
      <c r="P79" s="314"/>
      <c r="Q79" s="324">
        <v>0</v>
      </c>
      <c r="R79" s="324">
        <v>0</v>
      </c>
      <c r="S79" s="324">
        <v>0</v>
      </c>
      <c r="T79" s="324">
        <v>0</v>
      </c>
      <c r="U79" s="326">
        <f t="shared" si="2"/>
        <v>0</v>
      </c>
    </row>
    <row r="80" spans="1:21" s="120" customFormat="1" ht="15" hidden="1" customHeight="1" x14ac:dyDescent="0.25">
      <c r="A80" s="79"/>
      <c r="B80" s="79"/>
      <c r="C80" s="79"/>
      <c r="D80" s="79"/>
      <c r="E80" s="465"/>
      <c r="F80" s="466"/>
      <c r="G80" s="163" t="s">
        <v>166</v>
      </c>
      <c r="H80" s="82">
        <v>0</v>
      </c>
      <c r="I80" s="81"/>
      <c r="J80" s="82">
        <v>0</v>
      </c>
      <c r="K80" s="80">
        <f t="shared" si="5"/>
        <v>0</v>
      </c>
      <c r="M80" s="220"/>
      <c r="O80" s="312" t="s">
        <v>166</v>
      </c>
      <c r="P80" s="314"/>
      <c r="Q80" s="324">
        <v>0</v>
      </c>
      <c r="R80" s="324">
        <v>0</v>
      </c>
      <c r="S80" s="324">
        <v>0</v>
      </c>
      <c r="T80" s="324">
        <v>0</v>
      </c>
      <c r="U80" s="326">
        <f t="shared" si="2"/>
        <v>0</v>
      </c>
    </row>
    <row r="81" spans="1:21" s="120" customFormat="1" ht="15" hidden="1" customHeight="1" x14ac:dyDescent="0.25">
      <c r="A81" s="79"/>
      <c r="B81" s="79"/>
      <c r="C81" s="79"/>
      <c r="D81" s="79"/>
      <c r="E81" s="465"/>
      <c r="F81" s="466"/>
      <c r="G81" s="163" t="s">
        <v>166</v>
      </c>
      <c r="H81" s="82">
        <v>0</v>
      </c>
      <c r="I81" s="81"/>
      <c r="J81" s="82">
        <v>0</v>
      </c>
      <c r="K81" s="80">
        <f t="shared" si="5"/>
        <v>0</v>
      </c>
      <c r="M81" s="220"/>
      <c r="O81" s="312" t="s">
        <v>166</v>
      </c>
      <c r="P81" s="314"/>
      <c r="Q81" s="324">
        <v>0</v>
      </c>
      <c r="R81" s="324">
        <v>0</v>
      </c>
      <c r="S81" s="324">
        <v>0</v>
      </c>
      <c r="T81" s="324">
        <v>0</v>
      </c>
      <c r="U81" s="326">
        <f t="shared" si="2"/>
        <v>0</v>
      </c>
    </row>
    <row r="82" spans="1:21" s="120" customFormat="1" ht="15" hidden="1" customHeight="1" x14ac:dyDescent="0.25">
      <c r="A82" s="79"/>
      <c r="B82" s="79"/>
      <c r="C82" s="79"/>
      <c r="D82" s="79"/>
      <c r="E82" s="465"/>
      <c r="F82" s="466"/>
      <c r="G82" s="163" t="s">
        <v>166</v>
      </c>
      <c r="H82" s="82">
        <v>0</v>
      </c>
      <c r="I82" s="81"/>
      <c r="J82" s="82">
        <v>0</v>
      </c>
      <c r="K82" s="80">
        <f t="shared" si="5"/>
        <v>0</v>
      </c>
      <c r="M82" s="220"/>
      <c r="O82" s="312" t="s">
        <v>166</v>
      </c>
      <c r="P82" s="314"/>
      <c r="Q82" s="324">
        <v>0</v>
      </c>
      <c r="R82" s="324">
        <v>0</v>
      </c>
      <c r="S82" s="324">
        <v>0</v>
      </c>
      <c r="T82" s="324">
        <v>0</v>
      </c>
      <c r="U82" s="326">
        <f t="shared" si="2"/>
        <v>0</v>
      </c>
    </row>
    <row r="83" spans="1:21" s="120" customFormat="1" ht="15" hidden="1" customHeight="1" x14ac:dyDescent="0.25">
      <c r="A83" s="79"/>
      <c r="B83" s="79"/>
      <c r="C83" s="79"/>
      <c r="D83" s="79"/>
      <c r="E83" s="465"/>
      <c r="F83" s="466"/>
      <c r="G83" s="163" t="s">
        <v>166</v>
      </c>
      <c r="H83" s="82">
        <v>0</v>
      </c>
      <c r="I83" s="81"/>
      <c r="J83" s="82">
        <v>0</v>
      </c>
      <c r="K83" s="80">
        <f t="shared" si="5"/>
        <v>0</v>
      </c>
      <c r="M83" s="220"/>
      <c r="O83" s="312" t="s">
        <v>166</v>
      </c>
      <c r="P83" s="314"/>
      <c r="Q83" s="324">
        <v>0</v>
      </c>
      <c r="R83" s="324">
        <v>0</v>
      </c>
      <c r="S83" s="324">
        <v>0</v>
      </c>
      <c r="T83" s="324">
        <v>0</v>
      </c>
      <c r="U83" s="326">
        <f t="shared" si="2"/>
        <v>0</v>
      </c>
    </row>
    <row r="84" spans="1:21" s="120" customFormat="1" ht="15" hidden="1" customHeight="1" x14ac:dyDescent="0.25">
      <c r="A84" s="79"/>
      <c r="B84" s="79"/>
      <c r="C84" s="79"/>
      <c r="D84" s="79"/>
      <c r="E84" s="465"/>
      <c r="F84" s="466"/>
      <c r="G84" s="163" t="s">
        <v>166</v>
      </c>
      <c r="H84" s="82">
        <v>0</v>
      </c>
      <c r="I84" s="81"/>
      <c r="J84" s="82">
        <v>0</v>
      </c>
      <c r="K84" s="80">
        <f t="shared" si="5"/>
        <v>0</v>
      </c>
      <c r="M84" s="220"/>
      <c r="O84" s="312" t="s">
        <v>166</v>
      </c>
      <c r="P84" s="314"/>
      <c r="Q84" s="324">
        <v>0</v>
      </c>
      <c r="R84" s="324">
        <v>0</v>
      </c>
      <c r="S84" s="324">
        <v>0</v>
      </c>
      <c r="T84" s="324">
        <v>0</v>
      </c>
      <c r="U84" s="326">
        <f t="shared" si="2"/>
        <v>0</v>
      </c>
    </row>
    <row r="85" spans="1:21" s="120" customFormat="1" ht="15" hidden="1" customHeight="1" x14ac:dyDescent="0.25">
      <c r="A85" s="79"/>
      <c r="B85" s="79"/>
      <c r="C85" s="79"/>
      <c r="D85" s="79"/>
      <c r="E85" s="465"/>
      <c r="F85" s="466"/>
      <c r="G85" s="163" t="s">
        <v>166</v>
      </c>
      <c r="H85" s="82">
        <v>0</v>
      </c>
      <c r="I85" s="81"/>
      <c r="J85" s="82">
        <v>0</v>
      </c>
      <c r="K85" s="80">
        <f t="shared" si="5"/>
        <v>0</v>
      </c>
      <c r="M85" s="220"/>
      <c r="O85" s="312" t="s">
        <v>166</v>
      </c>
      <c r="P85" s="314"/>
      <c r="Q85" s="324">
        <v>0</v>
      </c>
      <c r="R85" s="324">
        <v>0</v>
      </c>
      <c r="S85" s="324">
        <v>0</v>
      </c>
      <c r="T85" s="324">
        <v>0</v>
      </c>
      <c r="U85" s="326">
        <f t="shared" si="2"/>
        <v>0</v>
      </c>
    </row>
    <row r="86" spans="1:21" s="120" customFormat="1" ht="15" hidden="1" customHeight="1" x14ac:dyDescent="0.25">
      <c r="A86" s="79"/>
      <c r="B86" s="79"/>
      <c r="C86" s="79"/>
      <c r="D86" s="79"/>
      <c r="E86" s="465"/>
      <c r="F86" s="466"/>
      <c r="G86" s="163" t="s">
        <v>166</v>
      </c>
      <c r="H86" s="82">
        <v>0</v>
      </c>
      <c r="I86" s="81"/>
      <c r="J86" s="82">
        <v>0</v>
      </c>
      <c r="K86" s="80">
        <f t="shared" si="5"/>
        <v>0</v>
      </c>
      <c r="M86" s="220"/>
      <c r="O86" s="312" t="s">
        <v>166</v>
      </c>
      <c r="P86" s="314"/>
      <c r="Q86" s="324">
        <v>0</v>
      </c>
      <c r="R86" s="324">
        <v>0</v>
      </c>
      <c r="S86" s="324">
        <v>0</v>
      </c>
      <c r="T86" s="324">
        <v>0</v>
      </c>
      <c r="U86" s="326">
        <f t="shared" si="2"/>
        <v>0</v>
      </c>
    </row>
    <row r="87" spans="1:21" s="120" customFormat="1" ht="15" hidden="1" customHeight="1" x14ac:dyDescent="0.25">
      <c r="A87" s="79"/>
      <c r="B87" s="79"/>
      <c r="C87" s="79"/>
      <c r="D87" s="79"/>
      <c r="E87" s="465"/>
      <c r="F87" s="466"/>
      <c r="G87" s="163" t="s">
        <v>166</v>
      </c>
      <c r="H87" s="82">
        <v>0</v>
      </c>
      <c r="I87" s="81"/>
      <c r="J87" s="82">
        <v>0</v>
      </c>
      <c r="K87" s="80">
        <f t="shared" si="5"/>
        <v>0</v>
      </c>
      <c r="M87" s="220"/>
      <c r="O87" s="312" t="s">
        <v>166</v>
      </c>
      <c r="P87" s="314"/>
      <c r="Q87" s="324">
        <v>0</v>
      </c>
      <c r="R87" s="324">
        <v>0</v>
      </c>
      <c r="S87" s="324">
        <v>0</v>
      </c>
      <c r="T87" s="324">
        <v>0</v>
      </c>
      <c r="U87" s="326">
        <f t="shared" si="2"/>
        <v>0</v>
      </c>
    </row>
    <row r="88" spans="1:21" s="120" customFormat="1" ht="15" hidden="1" customHeight="1" x14ac:dyDescent="0.25">
      <c r="A88" s="79"/>
      <c r="B88" s="79"/>
      <c r="C88" s="79"/>
      <c r="D88" s="79"/>
      <c r="E88" s="465"/>
      <c r="F88" s="466"/>
      <c r="G88" s="163" t="s">
        <v>166</v>
      </c>
      <c r="H88" s="82">
        <v>0</v>
      </c>
      <c r="I88" s="81"/>
      <c r="J88" s="82">
        <v>0</v>
      </c>
      <c r="K88" s="80">
        <f t="shared" si="5"/>
        <v>0</v>
      </c>
      <c r="M88" s="220"/>
      <c r="O88" s="312" t="s">
        <v>166</v>
      </c>
      <c r="P88" s="314"/>
      <c r="Q88" s="324">
        <v>0</v>
      </c>
      <c r="R88" s="324">
        <v>0</v>
      </c>
      <c r="S88" s="324">
        <v>0</v>
      </c>
      <c r="T88" s="324">
        <v>0</v>
      </c>
      <c r="U88" s="326">
        <f t="shared" si="2"/>
        <v>0</v>
      </c>
    </row>
    <row r="89" spans="1:21" s="120" customFormat="1" ht="15" hidden="1" customHeight="1" x14ac:dyDescent="0.25">
      <c r="A89" s="79"/>
      <c r="B89" s="79"/>
      <c r="C89" s="79"/>
      <c r="D89" s="79"/>
      <c r="E89" s="465"/>
      <c r="F89" s="466"/>
      <c r="G89" s="163" t="s">
        <v>166</v>
      </c>
      <c r="H89" s="82">
        <v>0</v>
      </c>
      <c r="I89" s="81"/>
      <c r="J89" s="82">
        <v>0</v>
      </c>
      <c r="K89" s="80">
        <f t="shared" si="5"/>
        <v>0</v>
      </c>
      <c r="M89" s="220"/>
      <c r="O89" s="312" t="s">
        <v>166</v>
      </c>
      <c r="P89" s="314"/>
      <c r="Q89" s="324">
        <v>0</v>
      </c>
      <c r="R89" s="324">
        <v>0</v>
      </c>
      <c r="S89" s="324">
        <v>0</v>
      </c>
      <c r="T89" s="324">
        <v>0</v>
      </c>
      <c r="U89" s="326">
        <f t="shared" si="2"/>
        <v>0</v>
      </c>
    </row>
    <row r="90" spans="1:21" s="120" customFormat="1" ht="15" hidden="1" customHeight="1" x14ac:dyDescent="0.25">
      <c r="A90" s="79"/>
      <c r="B90" s="79"/>
      <c r="C90" s="79"/>
      <c r="D90" s="79"/>
      <c r="E90" s="465"/>
      <c r="F90" s="466"/>
      <c r="G90" s="163" t="s">
        <v>166</v>
      </c>
      <c r="H90" s="82">
        <v>0</v>
      </c>
      <c r="I90" s="81"/>
      <c r="J90" s="82">
        <v>0</v>
      </c>
      <c r="K90" s="80">
        <f t="shared" si="5"/>
        <v>0</v>
      </c>
      <c r="M90" s="220"/>
      <c r="O90" s="312" t="s">
        <v>166</v>
      </c>
      <c r="P90" s="314"/>
      <c r="Q90" s="324">
        <v>0</v>
      </c>
      <c r="R90" s="324">
        <v>0</v>
      </c>
      <c r="S90" s="324">
        <v>0</v>
      </c>
      <c r="T90" s="324">
        <v>0</v>
      </c>
      <c r="U90" s="326">
        <f t="shared" si="2"/>
        <v>0</v>
      </c>
    </row>
    <row r="91" spans="1:21" s="120" customFormat="1" ht="15" hidden="1" customHeight="1" x14ac:dyDescent="0.25">
      <c r="A91" s="79"/>
      <c r="B91" s="79"/>
      <c r="C91" s="79"/>
      <c r="D91" s="79"/>
      <c r="E91" s="465"/>
      <c r="F91" s="466"/>
      <c r="G91" s="163" t="s">
        <v>166</v>
      </c>
      <c r="H91" s="82">
        <v>0</v>
      </c>
      <c r="I91" s="81"/>
      <c r="J91" s="82">
        <v>0</v>
      </c>
      <c r="K91" s="80">
        <f t="shared" si="5"/>
        <v>0</v>
      </c>
      <c r="M91" s="220"/>
      <c r="O91" s="312" t="s">
        <v>166</v>
      </c>
      <c r="P91" s="314"/>
      <c r="Q91" s="324">
        <v>0</v>
      </c>
      <c r="R91" s="324">
        <v>0</v>
      </c>
      <c r="S91" s="324">
        <v>0</v>
      </c>
      <c r="T91" s="324">
        <v>0</v>
      </c>
      <c r="U91" s="326">
        <f t="shared" si="2"/>
        <v>0</v>
      </c>
    </row>
    <row r="92" spans="1:21" s="120" customFormat="1" ht="15" hidden="1" customHeight="1" x14ac:dyDescent="0.25">
      <c r="A92" s="79"/>
      <c r="B92" s="79"/>
      <c r="C92" s="79"/>
      <c r="D92" s="79"/>
      <c r="E92" s="465"/>
      <c r="F92" s="466"/>
      <c r="G92" s="163" t="s">
        <v>166</v>
      </c>
      <c r="H92" s="82">
        <v>0</v>
      </c>
      <c r="I92" s="81"/>
      <c r="J92" s="82">
        <v>0</v>
      </c>
      <c r="K92" s="80">
        <f t="shared" si="5"/>
        <v>0</v>
      </c>
      <c r="M92" s="220"/>
      <c r="O92" s="312" t="s">
        <v>166</v>
      </c>
      <c r="P92" s="314"/>
      <c r="Q92" s="324">
        <v>0</v>
      </c>
      <c r="R92" s="324">
        <v>0</v>
      </c>
      <c r="S92" s="324">
        <v>0</v>
      </c>
      <c r="T92" s="324">
        <v>0</v>
      </c>
      <c r="U92" s="326">
        <f t="shared" si="2"/>
        <v>0</v>
      </c>
    </row>
    <row r="93" spans="1:21" s="120" customFormat="1" ht="15" hidden="1" customHeight="1" x14ac:dyDescent="0.25">
      <c r="A93" s="79"/>
      <c r="B93" s="79"/>
      <c r="C93" s="79"/>
      <c r="D93" s="79"/>
      <c r="E93" s="465"/>
      <c r="F93" s="466"/>
      <c r="G93" s="163" t="s">
        <v>166</v>
      </c>
      <c r="H93" s="82">
        <v>0</v>
      </c>
      <c r="I93" s="81"/>
      <c r="J93" s="82">
        <v>0</v>
      </c>
      <c r="K93" s="80">
        <f t="shared" si="5"/>
        <v>0</v>
      </c>
      <c r="M93" s="220"/>
      <c r="O93" s="312" t="s">
        <v>166</v>
      </c>
      <c r="P93" s="314"/>
      <c r="Q93" s="324">
        <v>0</v>
      </c>
      <c r="R93" s="324">
        <v>0</v>
      </c>
      <c r="S93" s="324">
        <v>0</v>
      </c>
      <c r="T93" s="324">
        <v>0</v>
      </c>
      <c r="U93" s="326">
        <f t="shared" si="2"/>
        <v>0</v>
      </c>
    </row>
    <row r="94" spans="1:21" s="120" customFormat="1" ht="15" hidden="1" customHeight="1" x14ac:dyDescent="0.25">
      <c r="A94" s="79"/>
      <c r="B94" s="79"/>
      <c r="C94" s="79"/>
      <c r="D94" s="79"/>
      <c r="E94" s="465"/>
      <c r="F94" s="466"/>
      <c r="G94" s="163" t="s">
        <v>166</v>
      </c>
      <c r="H94" s="82">
        <v>0</v>
      </c>
      <c r="I94" s="81"/>
      <c r="J94" s="82">
        <v>0</v>
      </c>
      <c r="K94" s="80">
        <f t="shared" si="5"/>
        <v>0</v>
      </c>
      <c r="M94" s="220"/>
      <c r="O94" s="312" t="s">
        <v>166</v>
      </c>
      <c r="P94" s="314"/>
      <c r="Q94" s="324">
        <v>0</v>
      </c>
      <c r="R94" s="324">
        <v>0</v>
      </c>
      <c r="S94" s="324">
        <v>0</v>
      </c>
      <c r="T94" s="324">
        <v>0</v>
      </c>
      <c r="U94" s="326">
        <f t="shared" si="2"/>
        <v>0</v>
      </c>
    </row>
    <row r="95" spans="1:21" s="120" customFormat="1" ht="15" hidden="1" customHeight="1" x14ac:dyDescent="0.25">
      <c r="A95" s="79"/>
      <c r="B95" s="79"/>
      <c r="C95" s="79"/>
      <c r="D95" s="79"/>
      <c r="E95" s="465"/>
      <c r="F95" s="466"/>
      <c r="G95" s="163" t="s">
        <v>166</v>
      </c>
      <c r="H95" s="82">
        <v>0</v>
      </c>
      <c r="I95" s="81"/>
      <c r="J95" s="82">
        <v>0</v>
      </c>
      <c r="K95" s="80">
        <f t="shared" si="5"/>
        <v>0</v>
      </c>
      <c r="M95" s="220"/>
      <c r="O95" s="312" t="s">
        <v>166</v>
      </c>
      <c r="P95" s="314"/>
      <c r="Q95" s="324">
        <v>0</v>
      </c>
      <c r="R95" s="324">
        <v>0</v>
      </c>
      <c r="S95" s="324">
        <v>0</v>
      </c>
      <c r="T95" s="324">
        <v>0</v>
      </c>
      <c r="U95" s="326">
        <f t="shared" si="2"/>
        <v>0</v>
      </c>
    </row>
    <row r="96" spans="1:21" s="120" customFormat="1" ht="15" hidden="1" customHeight="1" x14ac:dyDescent="0.25">
      <c r="A96" s="79"/>
      <c r="B96" s="79"/>
      <c r="C96" s="79"/>
      <c r="D96" s="79"/>
      <c r="E96" s="465"/>
      <c r="F96" s="466"/>
      <c r="G96" s="163" t="s">
        <v>166</v>
      </c>
      <c r="H96" s="82">
        <v>0</v>
      </c>
      <c r="I96" s="81"/>
      <c r="J96" s="82">
        <v>0</v>
      </c>
      <c r="K96" s="80">
        <f t="shared" si="5"/>
        <v>0</v>
      </c>
      <c r="M96" s="220"/>
      <c r="O96" s="312" t="s">
        <v>166</v>
      </c>
      <c r="P96" s="314"/>
      <c r="Q96" s="324">
        <v>0</v>
      </c>
      <c r="R96" s="324">
        <v>0</v>
      </c>
      <c r="S96" s="324">
        <v>0</v>
      </c>
      <c r="T96" s="324">
        <v>0</v>
      </c>
      <c r="U96" s="326">
        <f t="shared" si="2"/>
        <v>0</v>
      </c>
    </row>
    <row r="97" spans="1:28" s="120" customFormat="1" ht="15" hidden="1" customHeight="1" x14ac:dyDescent="0.25">
      <c r="A97" s="79"/>
      <c r="B97" s="79"/>
      <c r="C97" s="79"/>
      <c r="D97" s="79"/>
      <c r="E97" s="465"/>
      <c r="F97" s="466"/>
      <c r="G97" s="163" t="s">
        <v>166</v>
      </c>
      <c r="H97" s="82">
        <v>0</v>
      </c>
      <c r="I97" s="81"/>
      <c r="J97" s="82">
        <v>0</v>
      </c>
      <c r="K97" s="80">
        <f t="shared" si="5"/>
        <v>0</v>
      </c>
      <c r="M97" s="220"/>
      <c r="O97" s="312" t="s">
        <v>166</v>
      </c>
      <c r="P97" s="314"/>
      <c r="Q97" s="324">
        <v>0</v>
      </c>
      <c r="R97" s="324">
        <v>0</v>
      </c>
      <c r="S97" s="324">
        <v>0</v>
      </c>
      <c r="T97" s="324">
        <v>0</v>
      </c>
      <c r="U97" s="326">
        <f t="shared" si="2"/>
        <v>0</v>
      </c>
    </row>
    <row r="98" spans="1:28" s="120" customFormat="1" ht="15" hidden="1" customHeight="1" x14ac:dyDescent="0.25">
      <c r="A98" s="79"/>
      <c r="B98" s="79"/>
      <c r="C98" s="79"/>
      <c r="D98" s="79"/>
      <c r="E98" s="465"/>
      <c r="F98" s="466"/>
      <c r="G98" s="163" t="s">
        <v>166</v>
      </c>
      <c r="H98" s="82">
        <v>0</v>
      </c>
      <c r="I98" s="81"/>
      <c r="J98" s="82">
        <v>0</v>
      </c>
      <c r="K98" s="80">
        <f t="shared" si="5"/>
        <v>0</v>
      </c>
      <c r="M98" s="220"/>
      <c r="O98" s="312" t="s">
        <v>166</v>
      </c>
      <c r="P98" s="314"/>
      <c r="Q98" s="324">
        <v>0</v>
      </c>
      <c r="R98" s="324">
        <v>0</v>
      </c>
      <c r="S98" s="324">
        <v>0</v>
      </c>
      <c r="T98" s="324">
        <v>0</v>
      </c>
      <c r="U98" s="326">
        <f t="shared" si="2"/>
        <v>0</v>
      </c>
    </row>
    <row r="99" spans="1:28" s="120" customFormat="1" ht="15" hidden="1" customHeight="1" x14ac:dyDescent="0.25">
      <c r="A99" s="79"/>
      <c r="B99" s="79"/>
      <c r="C99" s="79"/>
      <c r="D99" s="79"/>
      <c r="E99" s="465"/>
      <c r="F99" s="466"/>
      <c r="G99" s="163" t="s">
        <v>166</v>
      </c>
      <c r="H99" s="82">
        <v>0</v>
      </c>
      <c r="I99" s="81"/>
      <c r="J99" s="82">
        <v>0</v>
      </c>
      <c r="K99" s="80">
        <f t="shared" si="5"/>
        <v>0</v>
      </c>
      <c r="M99" s="220"/>
      <c r="O99" s="312" t="s">
        <v>166</v>
      </c>
      <c r="P99" s="314"/>
      <c r="Q99" s="324">
        <v>0</v>
      </c>
      <c r="R99" s="324">
        <v>0</v>
      </c>
      <c r="S99" s="324">
        <v>0</v>
      </c>
      <c r="T99" s="324">
        <v>0</v>
      </c>
      <c r="U99" s="326">
        <f t="shared" si="2"/>
        <v>0</v>
      </c>
    </row>
    <row r="100" spans="1:28" s="120" customFormat="1" ht="15" hidden="1" customHeight="1" x14ac:dyDescent="0.25">
      <c r="A100" s="79"/>
      <c r="B100" s="79"/>
      <c r="C100" s="79"/>
      <c r="D100" s="79"/>
      <c r="E100" s="465"/>
      <c r="F100" s="466"/>
      <c r="G100" s="163" t="s">
        <v>166</v>
      </c>
      <c r="H100" s="82">
        <v>0</v>
      </c>
      <c r="I100" s="81"/>
      <c r="J100" s="82">
        <v>0</v>
      </c>
      <c r="K100" s="80">
        <f t="shared" si="5"/>
        <v>0</v>
      </c>
      <c r="M100" s="220"/>
      <c r="O100" s="312" t="s">
        <v>166</v>
      </c>
      <c r="P100" s="314"/>
      <c r="Q100" s="324">
        <v>0</v>
      </c>
      <c r="R100" s="324">
        <v>0</v>
      </c>
      <c r="S100" s="324">
        <v>0</v>
      </c>
      <c r="T100" s="324">
        <v>0</v>
      </c>
      <c r="U100" s="326">
        <f t="shared" si="2"/>
        <v>0</v>
      </c>
    </row>
    <row r="101" spans="1:28" s="120" customFormat="1" ht="15" hidden="1" customHeight="1" x14ac:dyDescent="0.25">
      <c r="A101" s="79"/>
      <c r="B101" s="79"/>
      <c r="C101" s="79"/>
      <c r="D101" s="79"/>
      <c r="E101" s="465"/>
      <c r="F101" s="466"/>
      <c r="G101" s="163" t="s">
        <v>166</v>
      </c>
      <c r="H101" s="82">
        <v>0</v>
      </c>
      <c r="I101" s="81"/>
      <c r="J101" s="82">
        <v>0</v>
      </c>
      <c r="K101" s="80">
        <f t="shared" si="5"/>
        <v>0</v>
      </c>
      <c r="M101" s="220"/>
      <c r="O101" s="312" t="s">
        <v>166</v>
      </c>
      <c r="P101" s="314"/>
      <c r="Q101" s="324">
        <v>0</v>
      </c>
      <c r="R101" s="324">
        <v>0</v>
      </c>
      <c r="S101" s="324">
        <v>0</v>
      </c>
      <c r="T101" s="324">
        <v>0</v>
      </c>
      <c r="U101" s="326">
        <f t="shared" si="2"/>
        <v>0</v>
      </c>
    </row>
    <row r="102" spans="1:28" s="120" customFormat="1" ht="15" hidden="1" customHeight="1" x14ac:dyDescent="0.25">
      <c r="A102" s="79"/>
      <c r="B102" s="79"/>
      <c r="C102" s="79"/>
      <c r="D102" s="79"/>
      <c r="E102" s="465"/>
      <c r="F102" s="466"/>
      <c r="G102" s="163" t="s">
        <v>166</v>
      </c>
      <c r="H102" s="82">
        <v>0</v>
      </c>
      <c r="I102" s="81"/>
      <c r="J102" s="82">
        <v>0</v>
      </c>
      <c r="K102" s="80">
        <f t="shared" si="5"/>
        <v>0</v>
      </c>
      <c r="M102" s="220"/>
      <c r="O102" s="312" t="s">
        <v>166</v>
      </c>
      <c r="P102" s="314"/>
      <c r="Q102" s="324">
        <v>0</v>
      </c>
      <c r="R102" s="324">
        <v>0</v>
      </c>
      <c r="S102" s="324">
        <v>0</v>
      </c>
      <c r="T102" s="324">
        <v>0</v>
      </c>
      <c r="U102" s="326">
        <f t="shared" si="2"/>
        <v>0</v>
      </c>
      <c r="V102" s="85"/>
    </row>
    <row r="103" spans="1:28" s="85" customFormat="1" ht="13.15" customHeight="1" x14ac:dyDescent="0.25">
      <c r="A103" s="83" t="s">
        <v>141</v>
      </c>
      <c r="B103" s="84"/>
      <c r="C103" s="84"/>
      <c r="D103" s="84"/>
      <c r="E103" s="84"/>
      <c r="F103" s="84"/>
      <c r="G103" s="164"/>
      <c r="H103" s="84"/>
      <c r="M103" s="221"/>
      <c r="N103" s="86"/>
      <c r="O103" s="86"/>
      <c r="P103" s="86"/>
      <c r="Q103" s="158"/>
      <c r="R103" s="120"/>
      <c r="S103" s="120"/>
      <c r="T103" s="379"/>
      <c r="U103" s="120"/>
    </row>
    <row r="104" spans="1:28" s="85" customFormat="1" ht="15" customHeight="1" x14ac:dyDescent="0.25">
      <c r="A104" s="84"/>
      <c r="B104" s="84"/>
      <c r="C104" s="84"/>
      <c r="D104" s="84"/>
      <c r="E104" s="84"/>
      <c r="F104" s="84"/>
      <c r="G104" s="87" t="s">
        <v>67</v>
      </c>
      <c r="H104" s="376">
        <f>SUM(H55:H102)</f>
        <v>0</v>
      </c>
      <c r="I104" s="88"/>
      <c r="J104" s="89" t="s">
        <v>68</v>
      </c>
      <c r="K104" s="377">
        <f>SUM(K55:K102)</f>
        <v>0</v>
      </c>
      <c r="L104" s="327"/>
      <c r="M104" s="222"/>
      <c r="N104" s="90"/>
      <c r="O104" s="90"/>
      <c r="P104" s="90"/>
      <c r="Q104" s="328">
        <f>SUM(Q55:Q102)</f>
        <v>0</v>
      </c>
      <c r="R104" s="328">
        <f t="shared" ref="R104:U104" si="6">SUM(R55:R102)</f>
        <v>0</v>
      </c>
      <c r="S104" s="328">
        <f t="shared" si="6"/>
        <v>0</v>
      </c>
      <c r="T104" s="328">
        <f t="shared" si="6"/>
        <v>0</v>
      </c>
      <c r="U104" s="328">
        <f t="shared" si="6"/>
        <v>0</v>
      </c>
    </row>
    <row r="105" spans="1:28" s="85" customFormat="1" ht="20.100000000000001" customHeight="1" x14ac:dyDescent="0.25">
      <c r="A105" s="84"/>
      <c r="B105" s="84"/>
      <c r="C105" s="84"/>
      <c r="D105" s="84"/>
      <c r="E105" s="84"/>
      <c r="F105" s="84"/>
      <c r="G105" s="84"/>
      <c r="H105" s="84"/>
      <c r="M105" s="221"/>
      <c r="N105" s="91"/>
      <c r="O105" s="91"/>
      <c r="P105" s="91"/>
      <c r="Q105" s="120"/>
      <c r="R105" s="120"/>
      <c r="S105" s="120"/>
      <c r="T105" s="379"/>
      <c r="U105" s="120"/>
    </row>
    <row r="106" spans="1:28" s="85" customFormat="1" ht="15" customHeight="1" x14ac:dyDescent="0.25">
      <c r="A106" s="84"/>
      <c r="B106" s="84"/>
      <c r="C106" s="84"/>
      <c r="D106" s="84"/>
      <c r="E106" s="84"/>
      <c r="F106" s="84"/>
      <c r="G106" s="84"/>
      <c r="H106" s="84"/>
      <c r="I106" s="92"/>
      <c r="J106" s="89" t="s">
        <v>178</v>
      </c>
      <c r="K106" s="378">
        <f>H104+K104</f>
        <v>0</v>
      </c>
      <c r="M106" s="221"/>
      <c r="Q106" s="120"/>
      <c r="R106" s="120"/>
      <c r="S106" s="120"/>
      <c r="T106" s="75"/>
      <c r="U106" s="120"/>
      <c r="V106" s="120"/>
      <c r="W106" s="120"/>
      <c r="X106" s="120"/>
    </row>
    <row r="107" spans="1:28" s="120" customFormat="1" x14ac:dyDescent="0.2">
      <c r="L107" s="85"/>
      <c r="M107" s="221"/>
      <c r="N107" s="74"/>
      <c r="O107" s="74"/>
      <c r="P107" s="74"/>
      <c r="Q107" s="32"/>
      <c r="R107" s="32"/>
      <c r="S107" s="32"/>
      <c r="T107" s="32"/>
      <c r="U107" s="32"/>
      <c r="V107" s="32"/>
      <c r="W107" s="32"/>
      <c r="X107" s="32"/>
    </row>
    <row r="108" spans="1:28" s="120" customFormat="1" x14ac:dyDescent="0.2">
      <c r="L108" s="155"/>
      <c r="M108" s="221"/>
      <c r="N108" s="74"/>
      <c r="O108" s="35"/>
      <c r="P108" s="35"/>
      <c r="Q108" s="35"/>
      <c r="R108" s="35"/>
      <c r="S108" s="35"/>
      <c r="T108" s="35"/>
      <c r="U108" s="35"/>
      <c r="V108" s="35"/>
    </row>
    <row r="109" spans="1:28" s="32" customFormat="1" ht="30" customHeight="1" x14ac:dyDescent="0.25">
      <c r="A109" s="504" t="s">
        <v>101</v>
      </c>
      <c r="B109" s="504"/>
      <c r="C109" s="304"/>
      <c r="D109" s="304"/>
      <c r="E109" s="304"/>
      <c r="F109" s="304"/>
      <c r="G109" s="304"/>
      <c r="H109" s="308"/>
      <c r="I109" s="308"/>
      <c r="J109" s="308"/>
      <c r="L109" s="151"/>
      <c r="M109" s="214"/>
      <c r="N109" s="127"/>
      <c r="O109" s="320" t="s">
        <v>1</v>
      </c>
      <c r="P109" s="337"/>
      <c r="Q109" s="337"/>
      <c r="R109" s="338"/>
      <c r="S109" s="338"/>
      <c r="T109" s="338"/>
      <c r="U109" s="338"/>
      <c r="V109" s="205"/>
      <c r="W109" s="205"/>
    </row>
    <row r="110" spans="1:28" s="32" customFormat="1" x14ac:dyDescent="0.2">
      <c r="A110" s="499" t="s">
        <v>122</v>
      </c>
      <c r="B110" s="499"/>
      <c r="C110" s="499"/>
      <c r="D110" s="499"/>
      <c r="E110" s="499"/>
      <c r="F110" s="499"/>
      <c r="G110" s="499"/>
      <c r="H110" s="499"/>
      <c r="I110" s="499"/>
      <c r="J110" s="499"/>
      <c r="L110" s="151"/>
      <c r="M110" s="214"/>
    </row>
    <row r="111" spans="1:28" s="94" customFormat="1" ht="15" customHeight="1" x14ac:dyDescent="0.25">
      <c r="A111" s="499" t="s">
        <v>121</v>
      </c>
      <c r="B111" s="499"/>
      <c r="C111" s="499"/>
      <c r="D111" s="499"/>
      <c r="E111" s="499"/>
      <c r="F111" s="499"/>
      <c r="G111" s="499"/>
      <c r="H111" s="499"/>
      <c r="I111" s="499"/>
      <c r="J111" s="499"/>
      <c r="L111" s="152"/>
      <c r="M111" s="215"/>
      <c r="N111" s="128"/>
      <c r="O111" s="128"/>
      <c r="P111" s="128"/>
      <c r="Q111" s="129">
        <v>900</v>
      </c>
      <c r="R111" s="130" t="s">
        <v>91</v>
      </c>
      <c r="S111" s="76"/>
      <c r="T111" s="131"/>
      <c r="U111" s="132"/>
      <c r="V111" s="133"/>
      <c r="W111" s="76"/>
      <c r="X111" s="77"/>
      <c r="Y111" s="77"/>
      <c r="Z111" s="77"/>
      <c r="AA111" s="77"/>
      <c r="AB111" s="77"/>
    </row>
    <row r="112" spans="1:28" s="85" customFormat="1" ht="65.25" hidden="1" customHeight="1" x14ac:dyDescent="0.25">
      <c r="A112" s="261"/>
      <c r="B112" s="500" t="s">
        <v>69</v>
      </c>
      <c r="C112" s="262"/>
      <c r="D112" s="262"/>
      <c r="E112" s="262"/>
      <c r="F112" s="262"/>
      <c r="G112" s="263"/>
      <c r="H112" s="263"/>
      <c r="I112" s="264"/>
      <c r="J112" s="264"/>
      <c r="L112" s="152"/>
      <c r="M112" s="215"/>
      <c r="N112" s="84"/>
      <c r="O112" s="84"/>
      <c r="P112" s="84"/>
      <c r="Q112" s="84"/>
      <c r="R112" s="84"/>
      <c r="S112" s="84"/>
      <c r="T112" s="134"/>
      <c r="U112" s="84"/>
      <c r="V112" s="118"/>
      <c r="X112" s="120"/>
      <c r="Y112" s="120"/>
      <c r="Z112" s="120"/>
      <c r="AA112" s="120"/>
      <c r="AB112" s="120"/>
    </row>
    <row r="113" spans="1:26" s="76" customFormat="1" ht="30" customHeight="1" x14ac:dyDescent="0.25">
      <c r="A113" s="265" t="s">
        <v>90</v>
      </c>
      <c r="B113" s="501"/>
      <c r="C113" s="502" t="s">
        <v>70</v>
      </c>
      <c r="D113" s="502"/>
      <c r="E113" s="502"/>
      <c r="F113" s="266" t="s">
        <v>8</v>
      </c>
      <c r="G113" s="266" t="s">
        <v>9</v>
      </c>
      <c r="H113" s="266" t="s">
        <v>92</v>
      </c>
      <c r="I113" s="266" t="s">
        <v>71</v>
      </c>
      <c r="J113" s="266" t="s">
        <v>93</v>
      </c>
      <c r="L113" s="153"/>
      <c r="M113" s="216"/>
      <c r="N113" s="135"/>
      <c r="O113" s="310" t="s">
        <v>173</v>
      </c>
      <c r="P113" s="310" t="s">
        <v>174</v>
      </c>
      <c r="Q113" s="332" t="s">
        <v>94</v>
      </c>
      <c r="R113" s="332" t="s">
        <v>95</v>
      </c>
      <c r="S113" s="332" t="s">
        <v>3</v>
      </c>
      <c r="T113" s="332" t="s">
        <v>179</v>
      </c>
      <c r="U113" s="339" t="s">
        <v>118</v>
      </c>
      <c r="V113" s="136"/>
      <c r="W113" s="136"/>
      <c r="X113" s="136"/>
      <c r="Y113" s="136"/>
      <c r="Z113" s="136"/>
    </row>
    <row r="114" spans="1:26" s="74" customFormat="1" x14ac:dyDescent="0.25">
      <c r="A114" s="233"/>
      <c r="B114" s="234"/>
      <c r="C114" s="495"/>
      <c r="D114" s="496"/>
      <c r="E114" s="497"/>
      <c r="F114" s="235"/>
      <c r="G114" s="236"/>
      <c r="H114" s="237">
        <v>0</v>
      </c>
      <c r="I114" s="238"/>
      <c r="J114" s="237">
        <f>H114*I114</f>
        <v>0</v>
      </c>
      <c r="K114" s="137"/>
      <c r="L114" s="153"/>
      <c r="M114" s="216"/>
      <c r="N114" s="138"/>
      <c r="O114" s="312" t="s">
        <v>166</v>
      </c>
      <c r="P114" s="313"/>
      <c r="Q114" s="340">
        <f>ROUND(MIN(H114,Q111),2)</f>
        <v>0</v>
      </c>
      <c r="R114" s="341">
        <f t="shared" ref="R114:R148" si="7">I114</f>
        <v>0</v>
      </c>
      <c r="S114" s="159">
        <f>Q114*R114</f>
        <v>0</v>
      </c>
      <c r="T114" s="342">
        <v>0</v>
      </c>
      <c r="U114" s="159">
        <f>J114-T114</f>
        <v>0</v>
      </c>
      <c r="V114" s="93"/>
      <c r="W114" s="93"/>
      <c r="X114" s="93"/>
      <c r="Y114" s="93"/>
      <c r="Z114" s="93"/>
    </row>
    <row r="115" spans="1:26" s="74" customFormat="1" x14ac:dyDescent="0.25">
      <c r="A115" s="233"/>
      <c r="B115" s="234"/>
      <c r="C115" s="495"/>
      <c r="D115" s="496"/>
      <c r="E115" s="497"/>
      <c r="F115" s="235"/>
      <c r="G115" s="236"/>
      <c r="H115" s="237">
        <v>0</v>
      </c>
      <c r="I115" s="238"/>
      <c r="J115" s="237">
        <f t="shared" ref="J115:J148" si="8">H115*I115</f>
        <v>0</v>
      </c>
      <c r="K115" s="137"/>
      <c r="L115" s="153"/>
      <c r="M115" s="216"/>
      <c r="N115" s="138"/>
      <c r="O115" s="312" t="s">
        <v>166</v>
      </c>
      <c r="P115" s="313"/>
      <c r="Q115" s="340">
        <f t="shared" ref="Q115:Q148" si="9">ROUND(MIN(H115,Q112),2)</f>
        <v>0</v>
      </c>
      <c r="R115" s="341">
        <f t="shared" si="7"/>
        <v>0</v>
      </c>
      <c r="S115" s="159">
        <f t="shared" ref="S115:S148" si="10">Q115*R115</f>
        <v>0</v>
      </c>
      <c r="T115" s="342">
        <v>0</v>
      </c>
      <c r="U115" s="159">
        <f t="shared" ref="U115:U148" si="11">J115-T115</f>
        <v>0</v>
      </c>
      <c r="V115" s="93"/>
      <c r="W115" s="93"/>
      <c r="X115" s="93"/>
      <c r="Y115" s="93"/>
      <c r="Z115" s="93"/>
    </row>
    <row r="116" spans="1:26" s="74" customFormat="1" x14ac:dyDescent="0.25">
      <c r="A116" s="233"/>
      <c r="B116" s="234"/>
      <c r="C116" s="495"/>
      <c r="D116" s="496"/>
      <c r="E116" s="497"/>
      <c r="F116" s="235"/>
      <c r="G116" s="236"/>
      <c r="H116" s="237">
        <v>0</v>
      </c>
      <c r="I116" s="238"/>
      <c r="J116" s="237">
        <f t="shared" si="8"/>
        <v>0</v>
      </c>
      <c r="K116" s="137"/>
      <c r="L116" s="153"/>
      <c r="M116" s="216"/>
      <c r="N116" s="138"/>
      <c r="O116" s="312" t="s">
        <v>166</v>
      </c>
      <c r="P116" s="313"/>
      <c r="Q116" s="340">
        <f t="shared" si="9"/>
        <v>0</v>
      </c>
      <c r="R116" s="341">
        <f t="shared" si="7"/>
        <v>0</v>
      </c>
      <c r="S116" s="159">
        <f t="shared" si="10"/>
        <v>0</v>
      </c>
      <c r="T116" s="342">
        <v>0</v>
      </c>
      <c r="U116" s="159">
        <f t="shared" si="11"/>
        <v>0</v>
      </c>
      <c r="V116" s="93"/>
      <c r="W116" s="93"/>
      <c r="X116" s="93"/>
      <c r="Y116" s="93"/>
      <c r="Z116" s="93"/>
    </row>
    <row r="117" spans="1:26" s="74" customFormat="1" x14ac:dyDescent="0.25">
      <c r="A117" s="233"/>
      <c r="B117" s="234"/>
      <c r="C117" s="495"/>
      <c r="D117" s="496"/>
      <c r="E117" s="497"/>
      <c r="F117" s="235"/>
      <c r="G117" s="236"/>
      <c r="H117" s="237">
        <v>0</v>
      </c>
      <c r="I117" s="238"/>
      <c r="J117" s="237">
        <f t="shared" si="8"/>
        <v>0</v>
      </c>
      <c r="K117" s="137"/>
      <c r="L117" s="153"/>
      <c r="M117" s="216"/>
      <c r="N117" s="138"/>
      <c r="O117" s="312" t="s">
        <v>166</v>
      </c>
      <c r="P117" s="313"/>
      <c r="Q117" s="340">
        <f t="shared" si="9"/>
        <v>0</v>
      </c>
      <c r="R117" s="341">
        <f t="shared" si="7"/>
        <v>0</v>
      </c>
      <c r="S117" s="159">
        <f t="shared" si="10"/>
        <v>0</v>
      </c>
      <c r="T117" s="342">
        <v>0</v>
      </c>
      <c r="U117" s="159">
        <f t="shared" si="11"/>
        <v>0</v>
      </c>
      <c r="V117" s="93"/>
      <c r="W117" s="93"/>
      <c r="X117" s="93"/>
      <c r="Y117" s="93"/>
      <c r="Z117" s="93"/>
    </row>
    <row r="118" spans="1:26" s="74" customFormat="1" x14ac:dyDescent="0.25">
      <c r="A118" s="233"/>
      <c r="B118" s="234"/>
      <c r="C118" s="495"/>
      <c r="D118" s="496"/>
      <c r="E118" s="497"/>
      <c r="F118" s="235"/>
      <c r="G118" s="236"/>
      <c r="H118" s="237">
        <v>0</v>
      </c>
      <c r="I118" s="238"/>
      <c r="J118" s="237">
        <f t="shared" si="8"/>
        <v>0</v>
      </c>
      <c r="K118" s="137"/>
      <c r="L118" s="153"/>
      <c r="M118" s="216"/>
      <c r="N118" s="138"/>
      <c r="O118" s="312" t="s">
        <v>166</v>
      </c>
      <c r="P118" s="313"/>
      <c r="Q118" s="340">
        <f t="shared" si="9"/>
        <v>0</v>
      </c>
      <c r="R118" s="341">
        <f t="shared" si="7"/>
        <v>0</v>
      </c>
      <c r="S118" s="159">
        <f t="shared" si="10"/>
        <v>0</v>
      </c>
      <c r="T118" s="342">
        <v>0</v>
      </c>
      <c r="U118" s="159">
        <f t="shared" si="11"/>
        <v>0</v>
      </c>
      <c r="V118" s="93"/>
      <c r="W118" s="93"/>
      <c r="X118" s="93"/>
      <c r="Y118" s="93"/>
      <c r="Z118" s="93"/>
    </row>
    <row r="119" spans="1:26" s="74" customFormat="1" x14ac:dyDescent="0.25">
      <c r="A119" s="233"/>
      <c r="B119" s="234"/>
      <c r="C119" s="495"/>
      <c r="D119" s="496"/>
      <c r="E119" s="497"/>
      <c r="F119" s="235"/>
      <c r="G119" s="236"/>
      <c r="H119" s="237">
        <v>0</v>
      </c>
      <c r="I119" s="238"/>
      <c r="J119" s="237">
        <f t="shared" si="8"/>
        <v>0</v>
      </c>
      <c r="K119" s="137"/>
      <c r="L119" s="153"/>
      <c r="M119" s="216"/>
      <c r="N119" s="138"/>
      <c r="O119" s="312" t="s">
        <v>166</v>
      </c>
      <c r="P119" s="313"/>
      <c r="Q119" s="340">
        <f t="shared" si="9"/>
        <v>0</v>
      </c>
      <c r="R119" s="341">
        <f t="shared" si="7"/>
        <v>0</v>
      </c>
      <c r="S119" s="159">
        <f t="shared" si="10"/>
        <v>0</v>
      </c>
      <c r="T119" s="342">
        <v>0</v>
      </c>
      <c r="U119" s="159">
        <f t="shared" si="11"/>
        <v>0</v>
      </c>
      <c r="V119" s="93"/>
      <c r="W119" s="93"/>
      <c r="X119" s="93"/>
      <c r="Y119" s="93"/>
      <c r="Z119" s="93"/>
    </row>
    <row r="120" spans="1:26" s="74" customFormat="1" x14ac:dyDescent="0.25">
      <c r="A120" s="233"/>
      <c r="B120" s="234"/>
      <c r="C120" s="495"/>
      <c r="D120" s="496"/>
      <c r="E120" s="497"/>
      <c r="F120" s="235"/>
      <c r="G120" s="236"/>
      <c r="H120" s="237">
        <v>0</v>
      </c>
      <c r="I120" s="238"/>
      <c r="J120" s="237">
        <f t="shared" si="8"/>
        <v>0</v>
      </c>
      <c r="K120" s="137"/>
      <c r="L120" s="153"/>
      <c r="M120" s="216"/>
      <c r="N120" s="138"/>
      <c r="O120" s="312" t="s">
        <v>166</v>
      </c>
      <c r="P120" s="313"/>
      <c r="Q120" s="340">
        <f t="shared" si="9"/>
        <v>0</v>
      </c>
      <c r="R120" s="341">
        <f t="shared" si="7"/>
        <v>0</v>
      </c>
      <c r="S120" s="159">
        <f t="shared" si="10"/>
        <v>0</v>
      </c>
      <c r="T120" s="342">
        <v>0</v>
      </c>
      <c r="U120" s="159">
        <f t="shared" si="11"/>
        <v>0</v>
      </c>
      <c r="V120" s="93"/>
      <c r="W120" s="93"/>
      <c r="X120" s="93"/>
      <c r="Y120" s="93"/>
      <c r="Z120" s="93"/>
    </row>
    <row r="121" spans="1:26" s="74" customFormat="1" x14ac:dyDescent="0.25">
      <c r="A121" s="233"/>
      <c r="B121" s="234"/>
      <c r="C121" s="495"/>
      <c r="D121" s="496"/>
      <c r="E121" s="497"/>
      <c r="F121" s="235"/>
      <c r="G121" s="236"/>
      <c r="H121" s="237">
        <v>0</v>
      </c>
      <c r="I121" s="238"/>
      <c r="J121" s="237">
        <f t="shared" si="8"/>
        <v>0</v>
      </c>
      <c r="K121" s="137"/>
      <c r="L121" s="153"/>
      <c r="M121" s="216"/>
      <c r="N121" s="138"/>
      <c r="O121" s="312" t="s">
        <v>166</v>
      </c>
      <c r="P121" s="313"/>
      <c r="Q121" s="340">
        <f t="shared" si="9"/>
        <v>0</v>
      </c>
      <c r="R121" s="341">
        <f t="shared" si="7"/>
        <v>0</v>
      </c>
      <c r="S121" s="159">
        <f t="shared" si="10"/>
        <v>0</v>
      </c>
      <c r="T121" s="342">
        <v>0</v>
      </c>
      <c r="U121" s="159">
        <f t="shared" si="11"/>
        <v>0</v>
      </c>
      <c r="V121" s="93"/>
      <c r="W121" s="93"/>
      <c r="X121" s="93"/>
      <c r="Y121" s="93"/>
      <c r="Z121" s="93"/>
    </row>
    <row r="122" spans="1:26" s="74" customFormat="1" ht="15.75" customHeight="1" x14ac:dyDescent="0.25">
      <c r="A122" s="233"/>
      <c r="B122" s="234"/>
      <c r="C122" s="495"/>
      <c r="D122" s="496"/>
      <c r="E122" s="497"/>
      <c r="F122" s="235"/>
      <c r="G122" s="239"/>
      <c r="H122" s="240">
        <v>0</v>
      </c>
      <c r="I122" s="238"/>
      <c r="J122" s="237">
        <f t="shared" si="8"/>
        <v>0</v>
      </c>
      <c r="K122" s="137"/>
      <c r="L122" s="153"/>
      <c r="M122" s="216"/>
      <c r="N122" s="138"/>
      <c r="O122" s="312" t="s">
        <v>166</v>
      </c>
      <c r="P122" s="313"/>
      <c r="Q122" s="340">
        <f t="shared" si="9"/>
        <v>0</v>
      </c>
      <c r="R122" s="341">
        <f t="shared" si="7"/>
        <v>0</v>
      </c>
      <c r="S122" s="159">
        <f t="shared" si="10"/>
        <v>0</v>
      </c>
      <c r="T122" s="342">
        <v>0</v>
      </c>
      <c r="U122" s="159">
        <f t="shared" si="11"/>
        <v>0</v>
      </c>
      <c r="V122" s="93"/>
      <c r="W122" s="93"/>
      <c r="X122" s="93"/>
      <c r="Y122" s="93"/>
      <c r="Z122" s="93"/>
    </row>
    <row r="123" spans="1:26" s="74" customFormat="1" x14ac:dyDescent="0.25">
      <c r="A123" s="233"/>
      <c r="B123" s="234"/>
      <c r="C123" s="495"/>
      <c r="D123" s="496"/>
      <c r="E123" s="497"/>
      <c r="F123" s="235"/>
      <c r="G123" s="239"/>
      <c r="H123" s="240">
        <v>0</v>
      </c>
      <c r="I123" s="238"/>
      <c r="J123" s="237">
        <f t="shared" si="8"/>
        <v>0</v>
      </c>
      <c r="K123" s="137"/>
      <c r="L123" s="153"/>
      <c r="M123" s="216"/>
      <c r="N123" s="138"/>
      <c r="O123" s="312" t="s">
        <v>166</v>
      </c>
      <c r="P123" s="313"/>
      <c r="Q123" s="340">
        <f t="shared" si="9"/>
        <v>0</v>
      </c>
      <c r="R123" s="341">
        <f t="shared" si="7"/>
        <v>0</v>
      </c>
      <c r="S123" s="159">
        <f t="shared" si="10"/>
        <v>0</v>
      </c>
      <c r="T123" s="342">
        <v>0</v>
      </c>
      <c r="U123" s="159">
        <f t="shared" si="11"/>
        <v>0</v>
      </c>
      <c r="V123" s="93"/>
      <c r="W123" s="93"/>
      <c r="X123" s="93"/>
      <c r="Y123" s="93"/>
      <c r="Z123" s="93"/>
    </row>
    <row r="124" spans="1:26" s="74" customFormat="1" ht="15" customHeight="1" x14ac:dyDescent="0.25">
      <c r="A124" s="233"/>
      <c r="B124" s="234"/>
      <c r="C124" s="495"/>
      <c r="D124" s="496"/>
      <c r="E124" s="497"/>
      <c r="F124" s="235"/>
      <c r="G124" s="239"/>
      <c r="H124" s="240">
        <v>0</v>
      </c>
      <c r="I124" s="238"/>
      <c r="J124" s="237">
        <f t="shared" si="8"/>
        <v>0</v>
      </c>
      <c r="K124" s="137"/>
      <c r="L124" s="153"/>
      <c r="M124" s="216"/>
      <c r="N124" s="138"/>
      <c r="O124" s="312" t="s">
        <v>166</v>
      </c>
      <c r="P124" s="313"/>
      <c r="Q124" s="340">
        <f t="shared" si="9"/>
        <v>0</v>
      </c>
      <c r="R124" s="341">
        <f t="shared" si="7"/>
        <v>0</v>
      </c>
      <c r="S124" s="159">
        <f t="shared" si="10"/>
        <v>0</v>
      </c>
      <c r="T124" s="342">
        <v>0</v>
      </c>
      <c r="U124" s="159">
        <f t="shared" si="11"/>
        <v>0</v>
      </c>
      <c r="V124" s="93"/>
      <c r="W124" s="93"/>
      <c r="X124" s="93"/>
      <c r="Y124" s="93"/>
      <c r="Z124" s="93"/>
    </row>
    <row r="125" spans="1:26" s="74" customFormat="1" ht="15" customHeight="1" x14ac:dyDescent="0.25">
      <c r="A125" s="233"/>
      <c r="B125" s="234"/>
      <c r="C125" s="495"/>
      <c r="D125" s="496"/>
      <c r="E125" s="497"/>
      <c r="F125" s="235"/>
      <c r="G125" s="239"/>
      <c r="H125" s="240">
        <v>0</v>
      </c>
      <c r="I125" s="238"/>
      <c r="J125" s="237">
        <f t="shared" si="8"/>
        <v>0</v>
      </c>
      <c r="K125" s="137"/>
      <c r="L125" s="153"/>
      <c r="M125" s="216"/>
      <c r="N125" s="138"/>
      <c r="O125" s="312" t="s">
        <v>166</v>
      </c>
      <c r="P125" s="313"/>
      <c r="Q125" s="340">
        <f t="shared" si="9"/>
        <v>0</v>
      </c>
      <c r="R125" s="341">
        <f t="shared" si="7"/>
        <v>0</v>
      </c>
      <c r="S125" s="159">
        <f t="shared" si="10"/>
        <v>0</v>
      </c>
      <c r="T125" s="342">
        <v>0</v>
      </c>
      <c r="U125" s="159">
        <f t="shared" si="11"/>
        <v>0</v>
      </c>
      <c r="V125" s="93"/>
      <c r="W125" s="93"/>
      <c r="X125" s="93"/>
      <c r="Y125" s="93"/>
      <c r="Z125" s="93"/>
    </row>
    <row r="126" spans="1:26" s="74" customFormat="1" ht="15" customHeight="1" x14ac:dyDescent="0.25">
      <c r="A126" s="233"/>
      <c r="B126" s="234"/>
      <c r="C126" s="495"/>
      <c r="D126" s="496"/>
      <c r="E126" s="497"/>
      <c r="F126" s="235"/>
      <c r="G126" s="239"/>
      <c r="H126" s="240">
        <v>0</v>
      </c>
      <c r="I126" s="238"/>
      <c r="J126" s="237">
        <f t="shared" si="8"/>
        <v>0</v>
      </c>
      <c r="K126" s="137"/>
      <c r="L126" s="153"/>
      <c r="M126" s="216"/>
      <c r="N126" s="138"/>
      <c r="O126" s="312" t="s">
        <v>166</v>
      </c>
      <c r="P126" s="313"/>
      <c r="Q126" s="340">
        <f t="shared" si="9"/>
        <v>0</v>
      </c>
      <c r="R126" s="341">
        <f t="shared" si="7"/>
        <v>0</v>
      </c>
      <c r="S126" s="159">
        <f t="shared" si="10"/>
        <v>0</v>
      </c>
      <c r="T126" s="342">
        <v>0</v>
      </c>
      <c r="U126" s="159">
        <f t="shared" si="11"/>
        <v>0</v>
      </c>
      <c r="V126" s="93"/>
      <c r="W126" s="93"/>
      <c r="X126" s="93"/>
      <c r="Y126" s="93"/>
      <c r="Z126" s="93"/>
    </row>
    <row r="127" spans="1:26" s="74" customFormat="1" ht="15" customHeight="1" x14ac:dyDescent="0.25">
      <c r="A127" s="233"/>
      <c r="B127" s="234"/>
      <c r="C127" s="495"/>
      <c r="D127" s="496"/>
      <c r="E127" s="497"/>
      <c r="F127" s="235"/>
      <c r="G127" s="239"/>
      <c r="H127" s="240">
        <v>0</v>
      </c>
      <c r="I127" s="238"/>
      <c r="J127" s="237">
        <f t="shared" si="8"/>
        <v>0</v>
      </c>
      <c r="K127" s="137"/>
      <c r="L127" s="153"/>
      <c r="M127" s="216"/>
      <c r="N127" s="138"/>
      <c r="O127" s="312" t="s">
        <v>166</v>
      </c>
      <c r="P127" s="313"/>
      <c r="Q127" s="340">
        <f t="shared" si="9"/>
        <v>0</v>
      </c>
      <c r="R127" s="341">
        <f t="shared" si="7"/>
        <v>0</v>
      </c>
      <c r="S127" s="159">
        <f t="shared" si="10"/>
        <v>0</v>
      </c>
      <c r="T127" s="342">
        <v>0</v>
      </c>
      <c r="U127" s="159">
        <f t="shared" si="11"/>
        <v>0</v>
      </c>
      <c r="V127" s="93"/>
      <c r="W127" s="93"/>
      <c r="X127" s="93"/>
      <c r="Y127" s="93"/>
      <c r="Z127" s="93"/>
    </row>
    <row r="128" spans="1:26" s="74" customFormat="1" ht="15" customHeight="1" x14ac:dyDescent="0.25">
      <c r="A128" s="233"/>
      <c r="B128" s="234"/>
      <c r="C128" s="495"/>
      <c r="D128" s="496"/>
      <c r="E128" s="497"/>
      <c r="F128" s="235"/>
      <c r="G128" s="239"/>
      <c r="H128" s="240">
        <v>0</v>
      </c>
      <c r="I128" s="238"/>
      <c r="J128" s="237">
        <f t="shared" si="8"/>
        <v>0</v>
      </c>
      <c r="K128" s="137"/>
      <c r="L128" s="153"/>
      <c r="M128" s="216"/>
      <c r="N128" s="138"/>
      <c r="O128" s="312" t="s">
        <v>166</v>
      </c>
      <c r="P128" s="313"/>
      <c r="Q128" s="340">
        <f t="shared" si="9"/>
        <v>0</v>
      </c>
      <c r="R128" s="341">
        <f t="shared" si="7"/>
        <v>0</v>
      </c>
      <c r="S128" s="159">
        <f t="shared" si="10"/>
        <v>0</v>
      </c>
      <c r="T128" s="342">
        <v>0</v>
      </c>
      <c r="U128" s="159">
        <f t="shared" si="11"/>
        <v>0</v>
      </c>
      <c r="V128" s="93"/>
      <c r="W128" s="93"/>
      <c r="X128" s="93"/>
      <c r="Y128" s="93"/>
      <c r="Z128" s="93"/>
    </row>
    <row r="129" spans="1:26" s="74" customFormat="1" ht="15" customHeight="1" x14ac:dyDescent="0.25">
      <c r="A129" s="233"/>
      <c r="B129" s="234"/>
      <c r="C129" s="495"/>
      <c r="D129" s="496"/>
      <c r="E129" s="497"/>
      <c r="F129" s="235"/>
      <c r="G129" s="239"/>
      <c r="H129" s="240">
        <v>0</v>
      </c>
      <c r="I129" s="238"/>
      <c r="J129" s="237">
        <f t="shared" si="8"/>
        <v>0</v>
      </c>
      <c r="K129" s="137"/>
      <c r="L129" s="153"/>
      <c r="M129" s="216"/>
      <c r="N129" s="138"/>
      <c r="O129" s="312" t="s">
        <v>166</v>
      </c>
      <c r="P129" s="313"/>
      <c r="Q129" s="340">
        <f t="shared" si="9"/>
        <v>0</v>
      </c>
      <c r="R129" s="341">
        <f t="shared" si="7"/>
        <v>0</v>
      </c>
      <c r="S129" s="159">
        <f t="shared" si="10"/>
        <v>0</v>
      </c>
      <c r="T129" s="342">
        <v>0</v>
      </c>
      <c r="U129" s="159">
        <f t="shared" si="11"/>
        <v>0</v>
      </c>
      <c r="V129" s="93"/>
      <c r="W129" s="93"/>
      <c r="X129" s="93"/>
      <c r="Y129" s="93"/>
      <c r="Z129" s="93"/>
    </row>
    <row r="130" spans="1:26" s="74" customFormat="1" ht="15" customHeight="1" x14ac:dyDescent="0.25">
      <c r="A130" s="233"/>
      <c r="B130" s="234"/>
      <c r="C130" s="495"/>
      <c r="D130" s="496"/>
      <c r="E130" s="497"/>
      <c r="F130" s="235"/>
      <c r="G130" s="239"/>
      <c r="H130" s="240">
        <v>0</v>
      </c>
      <c r="I130" s="238"/>
      <c r="J130" s="237">
        <f t="shared" si="8"/>
        <v>0</v>
      </c>
      <c r="K130" s="137"/>
      <c r="L130" s="153"/>
      <c r="M130" s="216"/>
      <c r="N130" s="138"/>
      <c r="O130" s="312" t="s">
        <v>166</v>
      </c>
      <c r="P130" s="313"/>
      <c r="Q130" s="340">
        <f t="shared" si="9"/>
        <v>0</v>
      </c>
      <c r="R130" s="341">
        <f t="shared" si="7"/>
        <v>0</v>
      </c>
      <c r="S130" s="159">
        <f t="shared" si="10"/>
        <v>0</v>
      </c>
      <c r="T130" s="342">
        <v>0</v>
      </c>
      <c r="U130" s="159">
        <f t="shared" si="11"/>
        <v>0</v>
      </c>
      <c r="V130" s="93"/>
      <c r="W130" s="93"/>
      <c r="X130" s="93"/>
      <c r="Y130" s="93"/>
      <c r="Z130" s="93"/>
    </row>
    <row r="131" spans="1:26" s="74" customFormat="1" ht="15" customHeight="1" x14ac:dyDescent="0.25">
      <c r="A131" s="233"/>
      <c r="B131" s="234"/>
      <c r="C131" s="495"/>
      <c r="D131" s="496"/>
      <c r="E131" s="497"/>
      <c r="F131" s="235"/>
      <c r="G131" s="239"/>
      <c r="H131" s="240">
        <v>0</v>
      </c>
      <c r="I131" s="238"/>
      <c r="J131" s="237">
        <f t="shared" si="8"/>
        <v>0</v>
      </c>
      <c r="K131" s="137"/>
      <c r="L131" s="153"/>
      <c r="M131" s="216"/>
      <c r="N131" s="138"/>
      <c r="O131" s="312" t="s">
        <v>166</v>
      </c>
      <c r="P131" s="313"/>
      <c r="Q131" s="340">
        <f t="shared" si="9"/>
        <v>0</v>
      </c>
      <c r="R131" s="341">
        <f t="shared" si="7"/>
        <v>0</v>
      </c>
      <c r="S131" s="159">
        <f t="shared" si="10"/>
        <v>0</v>
      </c>
      <c r="T131" s="342">
        <v>0</v>
      </c>
      <c r="U131" s="159">
        <f t="shared" si="11"/>
        <v>0</v>
      </c>
      <c r="V131" s="93"/>
      <c r="W131" s="93"/>
      <c r="X131" s="93"/>
      <c r="Y131" s="93"/>
      <c r="Z131" s="93"/>
    </row>
    <row r="132" spans="1:26" s="74" customFormat="1" ht="15" customHeight="1" x14ac:dyDescent="0.25">
      <c r="A132" s="233"/>
      <c r="B132" s="234"/>
      <c r="C132" s="495"/>
      <c r="D132" s="496"/>
      <c r="E132" s="497"/>
      <c r="F132" s="235"/>
      <c r="G132" s="239"/>
      <c r="H132" s="240">
        <v>0</v>
      </c>
      <c r="I132" s="238"/>
      <c r="J132" s="237">
        <f t="shared" si="8"/>
        <v>0</v>
      </c>
      <c r="K132" s="137"/>
      <c r="L132" s="153"/>
      <c r="M132" s="216"/>
      <c r="N132" s="138"/>
      <c r="O132" s="312" t="s">
        <v>166</v>
      </c>
      <c r="P132" s="313"/>
      <c r="Q132" s="340">
        <f t="shared" si="9"/>
        <v>0</v>
      </c>
      <c r="R132" s="341">
        <f t="shared" si="7"/>
        <v>0</v>
      </c>
      <c r="S132" s="159">
        <f t="shared" si="10"/>
        <v>0</v>
      </c>
      <c r="T132" s="342">
        <v>0</v>
      </c>
      <c r="U132" s="159">
        <f t="shared" si="11"/>
        <v>0</v>
      </c>
      <c r="V132" s="93"/>
      <c r="W132" s="93"/>
      <c r="X132" s="93"/>
      <c r="Y132" s="93"/>
      <c r="Z132" s="93"/>
    </row>
    <row r="133" spans="1:26" s="74" customFormat="1" ht="15" customHeight="1" x14ac:dyDescent="0.25">
      <c r="A133" s="233"/>
      <c r="B133" s="234"/>
      <c r="C133" s="495"/>
      <c r="D133" s="496"/>
      <c r="E133" s="497"/>
      <c r="F133" s="235"/>
      <c r="G133" s="239"/>
      <c r="H133" s="240">
        <v>0</v>
      </c>
      <c r="I133" s="238"/>
      <c r="J133" s="237">
        <f t="shared" si="8"/>
        <v>0</v>
      </c>
      <c r="K133" s="137"/>
      <c r="L133" s="153"/>
      <c r="M133" s="216"/>
      <c r="N133" s="138"/>
      <c r="O133" s="312" t="s">
        <v>166</v>
      </c>
      <c r="P133" s="313"/>
      <c r="Q133" s="340">
        <f t="shared" si="9"/>
        <v>0</v>
      </c>
      <c r="R133" s="341">
        <f t="shared" si="7"/>
        <v>0</v>
      </c>
      <c r="S133" s="159">
        <f t="shared" si="10"/>
        <v>0</v>
      </c>
      <c r="T133" s="342">
        <v>0</v>
      </c>
      <c r="U133" s="159">
        <f t="shared" si="11"/>
        <v>0</v>
      </c>
      <c r="V133" s="93"/>
      <c r="W133" s="93"/>
      <c r="X133" s="93"/>
      <c r="Y133" s="93"/>
      <c r="Z133" s="93"/>
    </row>
    <row r="134" spans="1:26" s="74" customFormat="1" ht="15" hidden="1" customHeight="1" x14ac:dyDescent="0.25">
      <c r="A134" s="233"/>
      <c r="B134" s="234"/>
      <c r="C134" s="495"/>
      <c r="D134" s="496"/>
      <c r="E134" s="497"/>
      <c r="F134" s="235"/>
      <c r="G134" s="239"/>
      <c r="H134" s="240">
        <v>0</v>
      </c>
      <c r="I134" s="238"/>
      <c r="J134" s="237">
        <f t="shared" si="8"/>
        <v>0</v>
      </c>
      <c r="K134" s="137"/>
      <c r="L134" s="153"/>
      <c r="M134" s="216"/>
      <c r="N134" s="138"/>
      <c r="O134" s="312" t="s">
        <v>166</v>
      </c>
      <c r="P134" s="313"/>
      <c r="Q134" s="340">
        <f t="shared" si="9"/>
        <v>0</v>
      </c>
      <c r="R134" s="341">
        <f t="shared" si="7"/>
        <v>0</v>
      </c>
      <c r="S134" s="159">
        <f t="shared" si="10"/>
        <v>0</v>
      </c>
      <c r="T134" s="342">
        <v>0</v>
      </c>
      <c r="U134" s="159">
        <f t="shared" si="11"/>
        <v>0</v>
      </c>
      <c r="V134" s="93"/>
      <c r="W134" s="93"/>
      <c r="X134" s="93"/>
      <c r="Y134" s="93"/>
      <c r="Z134" s="93"/>
    </row>
    <row r="135" spans="1:26" s="74" customFormat="1" ht="15" hidden="1" customHeight="1" x14ac:dyDescent="0.25">
      <c r="A135" s="233"/>
      <c r="B135" s="234"/>
      <c r="C135" s="495"/>
      <c r="D135" s="496"/>
      <c r="E135" s="497"/>
      <c r="F135" s="235"/>
      <c r="G135" s="239"/>
      <c r="H135" s="240">
        <v>0</v>
      </c>
      <c r="I135" s="238"/>
      <c r="J135" s="237">
        <f t="shared" si="8"/>
        <v>0</v>
      </c>
      <c r="K135" s="137"/>
      <c r="L135" s="153"/>
      <c r="M135" s="216"/>
      <c r="N135" s="138"/>
      <c r="O135" s="312" t="s">
        <v>166</v>
      </c>
      <c r="P135" s="313"/>
      <c r="Q135" s="340">
        <f t="shared" si="9"/>
        <v>0</v>
      </c>
      <c r="R135" s="341">
        <f t="shared" si="7"/>
        <v>0</v>
      </c>
      <c r="S135" s="159">
        <f t="shared" si="10"/>
        <v>0</v>
      </c>
      <c r="T135" s="342">
        <v>0</v>
      </c>
      <c r="U135" s="159">
        <f t="shared" si="11"/>
        <v>0</v>
      </c>
      <c r="V135" s="93"/>
      <c r="W135" s="93"/>
      <c r="X135" s="93"/>
      <c r="Y135" s="93"/>
      <c r="Z135" s="93"/>
    </row>
    <row r="136" spans="1:26" s="74" customFormat="1" ht="15" hidden="1" customHeight="1" x14ac:dyDescent="0.25">
      <c r="A136" s="233"/>
      <c r="B136" s="234"/>
      <c r="C136" s="495"/>
      <c r="D136" s="496"/>
      <c r="E136" s="497"/>
      <c r="F136" s="235"/>
      <c r="G136" s="239"/>
      <c r="H136" s="240">
        <v>0</v>
      </c>
      <c r="I136" s="238"/>
      <c r="J136" s="237">
        <f t="shared" si="8"/>
        <v>0</v>
      </c>
      <c r="K136" s="137"/>
      <c r="L136" s="153"/>
      <c r="M136" s="216"/>
      <c r="N136" s="138"/>
      <c r="O136" s="312" t="s">
        <v>166</v>
      </c>
      <c r="P136" s="313"/>
      <c r="Q136" s="340">
        <f t="shared" si="9"/>
        <v>0</v>
      </c>
      <c r="R136" s="341">
        <f t="shared" si="7"/>
        <v>0</v>
      </c>
      <c r="S136" s="159">
        <f t="shared" si="10"/>
        <v>0</v>
      </c>
      <c r="T136" s="342">
        <v>0</v>
      </c>
      <c r="U136" s="159">
        <f t="shared" si="11"/>
        <v>0</v>
      </c>
      <c r="V136" s="93"/>
      <c r="W136" s="93"/>
      <c r="X136" s="93"/>
      <c r="Y136" s="93"/>
      <c r="Z136" s="93"/>
    </row>
    <row r="137" spans="1:26" s="74" customFormat="1" ht="15" hidden="1" customHeight="1" x14ac:dyDescent="0.25">
      <c r="A137" s="233"/>
      <c r="B137" s="234"/>
      <c r="C137" s="495"/>
      <c r="D137" s="496"/>
      <c r="E137" s="497"/>
      <c r="F137" s="235"/>
      <c r="G137" s="239"/>
      <c r="H137" s="240">
        <v>0</v>
      </c>
      <c r="I137" s="238"/>
      <c r="J137" s="237">
        <f t="shared" si="8"/>
        <v>0</v>
      </c>
      <c r="K137" s="137"/>
      <c r="L137" s="153"/>
      <c r="M137" s="216"/>
      <c r="N137" s="138"/>
      <c r="O137" s="312" t="s">
        <v>166</v>
      </c>
      <c r="P137" s="313"/>
      <c r="Q137" s="340">
        <f t="shared" si="9"/>
        <v>0</v>
      </c>
      <c r="R137" s="341">
        <f t="shared" si="7"/>
        <v>0</v>
      </c>
      <c r="S137" s="159">
        <f t="shared" si="10"/>
        <v>0</v>
      </c>
      <c r="T137" s="342">
        <v>0</v>
      </c>
      <c r="U137" s="159">
        <f t="shared" si="11"/>
        <v>0</v>
      </c>
      <c r="V137" s="93"/>
      <c r="W137" s="93"/>
      <c r="X137" s="93"/>
      <c r="Y137" s="93"/>
      <c r="Z137" s="93"/>
    </row>
    <row r="138" spans="1:26" s="74" customFormat="1" ht="15" hidden="1" customHeight="1" x14ac:dyDescent="0.25">
      <c r="A138" s="233"/>
      <c r="B138" s="234"/>
      <c r="C138" s="495"/>
      <c r="D138" s="496"/>
      <c r="E138" s="497"/>
      <c r="F138" s="235"/>
      <c r="G138" s="239"/>
      <c r="H138" s="240">
        <v>0</v>
      </c>
      <c r="I138" s="238"/>
      <c r="J138" s="237">
        <f t="shared" si="8"/>
        <v>0</v>
      </c>
      <c r="K138" s="137"/>
      <c r="L138" s="153"/>
      <c r="M138" s="216"/>
      <c r="N138" s="138"/>
      <c r="O138" s="312" t="s">
        <v>166</v>
      </c>
      <c r="P138" s="313"/>
      <c r="Q138" s="340">
        <f t="shared" si="9"/>
        <v>0</v>
      </c>
      <c r="R138" s="341">
        <f t="shared" si="7"/>
        <v>0</v>
      </c>
      <c r="S138" s="159">
        <f t="shared" si="10"/>
        <v>0</v>
      </c>
      <c r="T138" s="342">
        <v>0</v>
      </c>
      <c r="U138" s="159">
        <f t="shared" si="11"/>
        <v>0</v>
      </c>
      <c r="V138" s="93"/>
      <c r="W138" s="93"/>
      <c r="X138" s="93"/>
      <c r="Y138" s="93"/>
      <c r="Z138" s="93"/>
    </row>
    <row r="139" spans="1:26" s="74" customFormat="1" ht="15" hidden="1" customHeight="1" x14ac:dyDescent="0.25">
      <c r="A139" s="233"/>
      <c r="B139" s="234"/>
      <c r="C139" s="495"/>
      <c r="D139" s="496"/>
      <c r="E139" s="497"/>
      <c r="F139" s="235"/>
      <c r="G139" s="239"/>
      <c r="H139" s="240">
        <v>0</v>
      </c>
      <c r="I139" s="238"/>
      <c r="J139" s="237">
        <f t="shared" si="8"/>
        <v>0</v>
      </c>
      <c r="K139" s="137"/>
      <c r="L139" s="153"/>
      <c r="M139" s="216"/>
      <c r="N139" s="138"/>
      <c r="O139" s="312" t="s">
        <v>166</v>
      </c>
      <c r="P139" s="313"/>
      <c r="Q139" s="340">
        <f t="shared" si="9"/>
        <v>0</v>
      </c>
      <c r="R139" s="341">
        <f t="shared" si="7"/>
        <v>0</v>
      </c>
      <c r="S139" s="159">
        <f t="shared" si="10"/>
        <v>0</v>
      </c>
      <c r="T139" s="342">
        <v>0</v>
      </c>
      <c r="U139" s="159">
        <f t="shared" si="11"/>
        <v>0</v>
      </c>
      <c r="V139" s="93"/>
      <c r="W139" s="93"/>
      <c r="X139" s="93"/>
      <c r="Y139" s="93"/>
      <c r="Z139" s="93"/>
    </row>
    <row r="140" spans="1:26" s="74" customFormat="1" ht="15" hidden="1" customHeight="1" x14ac:dyDescent="0.25">
      <c r="A140" s="233"/>
      <c r="B140" s="234"/>
      <c r="C140" s="495"/>
      <c r="D140" s="496"/>
      <c r="E140" s="497"/>
      <c r="F140" s="235"/>
      <c r="G140" s="239"/>
      <c r="H140" s="240">
        <v>0</v>
      </c>
      <c r="I140" s="238"/>
      <c r="J140" s="237">
        <f t="shared" si="8"/>
        <v>0</v>
      </c>
      <c r="K140" s="137"/>
      <c r="L140" s="153"/>
      <c r="M140" s="216"/>
      <c r="N140" s="138"/>
      <c r="O140" s="312" t="s">
        <v>166</v>
      </c>
      <c r="P140" s="313"/>
      <c r="Q140" s="340">
        <f t="shared" si="9"/>
        <v>0</v>
      </c>
      <c r="R140" s="341">
        <f t="shared" si="7"/>
        <v>0</v>
      </c>
      <c r="S140" s="159">
        <f t="shared" si="10"/>
        <v>0</v>
      </c>
      <c r="T140" s="342">
        <v>0</v>
      </c>
      <c r="U140" s="159">
        <f t="shared" si="11"/>
        <v>0</v>
      </c>
      <c r="V140" s="93"/>
      <c r="W140" s="93"/>
      <c r="X140" s="93"/>
      <c r="Y140" s="93"/>
      <c r="Z140" s="93"/>
    </row>
    <row r="141" spans="1:26" s="74" customFormat="1" ht="15" hidden="1" customHeight="1" x14ac:dyDescent="0.25">
      <c r="A141" s="233"/>
      <c r="B141" s="234"/>
      <c r="C141" s="495"/>
      <c r="D141" s="496"/>
      <c r="E141" s="497"/>
      <c r="F141" s="235"/>
      <c r="G141" s="239"/>
      <c r="H141" s="240">
        <v>0</v>
      </c>
      <c r="I141" s="238"/>
      <c r="J141" s="237">
        <f t="shared" si="8"/>
        <v>0</v>
      </c>
      <c r="K141" s="137"/>
      <c r="L141" s="153"/>
      <c r="M141" s="216"/>
      <c r="N141" s="138"/>
      <c r="O141" s="312" t="s">
        <v>166</v>
      </c>
      <c r="P141" s="313"/>
      <c r="Q141" s="340">
        <f t="shared" si="9"/>
        <v>0</v>
      </c>
      <c r="R141" s="341">
        <f t="shared" si="7"/>
        <v>0</v>
      </c>
      <c r="S141" s="159">
        <f t="shared" si="10"/>
        <v>0</v>
      </c>
      <c r="T141" s="342">
        <v>0</v>
      </c>
      <c r="U141" s="159">
        <f t="shared" si="11"/>
        <v>0</v>
      </c>
      <c r="V141" s="93"/>
      <c r="W141" s="93"/>
      <c r="X141" s="93"/>
      <c r="Y141" s="93"/>
      <c r="Z141" s="93"/>
    </row>
    <row r="142" spans="1:26" s="74" customFormat="1" ht="15" hidden="1" customHeight="1" x14ac:dyDescent="0.25">
      <c r="A142" s="233"/>
      <c r="B142" s="234"/>
      <c r="C142" s="495"/>
      <c r="D142" s="496"/>
      <c r="E142" s="497"/>
      <c r="F142" s="235"/>
      <c r="G142" s="239"/>
      <c r="H142" s="240">
        <v>0</v>
      </c>
      <c r="I142" s="238"/>
      <c r="J142" s="237">
        <f t="shared" si="8"/>
        <v>0</v>
      </c>
      <c r="K142" s="137"/>
      <c r="L142" s="153"/>
      <c r="M142" s="216"/>
      <c r="N142" s="138"/>
      <c r="O142" s="312" t="s">
        <v>166</v>
      </c>
      <c r="P142" s="313"/>
      <c r="Q142" s="340">
        <f t="shared" si="9"/>
        <v>0</v>
      </c>
      <c r="R142" s="341">
        <f t="shared" si="7"/>
        <v>0</v>
      </c>
      <c r="S142" s="159">
        <f t="shared" si="10"/>
        <v>0</v>
      </c>
      <c r="T142" s="342">
        <v>0</v>
      </c>
      <c r="U142" s="159">
        <f t="shared" si="11"/>
        <v>0</v>
      </c>
      <c r="V142" s="93"/>
      <c r="W142" s="93"/>
      <c r="X142" s="93"/>
      <c r="Y142" s="93"/>
      <c r="Z142" s="93"/>
    </row>
    <row r="143" spans="1:26" s="74" customFormat="1" ht="15" hidden="1" customHeight="1" x14ac:dyDescent="0.25">
      <c r="A143" s="233"/>
      <c r="B143" s="234"/>
      <c r="C143" s="495"/>
      <c r="D143" s="496"/>
      <c r="E143" s="497"/>
      <c r="F143" s="235"/>
      <c r="G143" s="239"/>
      <c r="H143" s="240">
        <v>0</v>
      </c>
      <c r="I143" s="238"/>
      <c r="J143" s="237">
        <f t="shared" si="8"/>
        <v>0</v>
      </c>
      <c r="K143" s="137"/>
      <c r="L143" s="153"/>
      <c r="M143" s="216"/>
      <c r="N143" s="138"/>
      <c r="O143" s="312" t="s">
        <v>166</v>
      </c>
      <c r="P143" s="313"/>
      <c r="Q143" s="340">
        <f t="shared" si="9"/>
        <v>0</v>
      </c>
      <c r="R143" s="341">
        <f t="shared" si="7"/>
        <v>0</v>
      </c>
      <c r="S143" s="159">
        <f t="shared" si="10"/>
        <v>0</v>
      </c>
      <c r="T143" s="342">
        <v>0</v>
      </c>
      <c r="U143" s="159">
        <f t="shared" si="11"/>
        <v>0</v>
      </c>
      <c r="V143" s="93"/>
      <c r="W143" s="93"/>
      <c r="X143" s="93"/>
      <c r="Y143" s="93"/>
      <c r="Z143" s="93"/>
    </row>
    <row r="144" spans="1:26" s="74" customFormat="1" ht="15" hidden="1" customHeight="1" x14ac:dyDescent="0.25">
      <c r="A144" s="233"/>
      <c r="B144" s="234"/>
      <c r="C144" s="495"/>
      <c r="D144" s="496"/>
      <c r="E144" s="497"/>
      <c r="F144" s="235"/>
      <c r="G144" s="239"/>
      <c r="H144" s="240">
        <v>0</v>
      </c>
      <c r="I144" s="238"/>
      <c r="J144" s="237">
        <f t="shared" si="8"/>
        <v>0</v>
      </c>
      <c r="K144" s="137"/>
      <c r="L144" s="153"/>
      <c r="M144" s="216"/>
      <c r="N144" s="138"/>
      <c r="O144" s="312" t="s">
        <v>166</v>
      </c>
      <c r="P144" s="313"/>
      <c r="Q144" s="340">
        <f t="shared" si="9"/>
        <v>0</v>
      </c>
      <c r="R144" s="341">
        <f t="shared" si="7"/>
        <v>0</v>
      </c>
      <c r="S144" s="159">
        <f t="shared" si="10"/>
        <v>0</v>
      </c>
      <c r="T144" s="342">
        <v>0</v>
      </c>
      <c r="U144" s="159">
        <f t="shared" si="11"/>
        <v>0</v>
      </c>
      <c r="V144" s="93"/>
      <c r="W144" s="93"/>
      <c r="X144" s="93"/>
      <c r="Y144" s="93"/>
      <c r="Z144" s="93"/>
    </row>
    <row r="145" spans="1:28" s="74" customFormat="1" ht="15" hidden="1" customHeight="1" x14ac:dyDescent="0.25">
      <c r="A145" s="233"/>
      <c r="B145" s="234"/>
      <c r="C145" s="495"/>
      <c r="D145" s="496"/>
      <c r="E145" s="497"/>
      <c r="F145" s="235"/>
      <c r="G145" s="239"/>
      <c r="H145" s="240">
        <v>0</v>
      </c>
      <c r="I145" s="238"/>
      <c r="J145" s="237">
        <f t="shared" si="8"/>
        <v>0</v>
      </c>
      <c r="K145" s="137"/>
      <c r="L145" s="153"/>
      <c r="M145" s="216"/>
      <c r="N145" s="138"/>
      <c r="O145" s="312" t="s">
        <v>166</v>
      </c>
      <c r="P145" s="313"/>
      <c r="Q145" s="340">
        <f t="shared" si="9"/>
        <v>0</v>
      </c>
      <c r="R145" s="341">
        <f t="shared" si="7"/>
        <v>0</v>
      </c>
      <c r="S145" s="159">
        <f t="shared" si="10"/>
        <v>0</v>
      </c>
      <c r="T145" s="342">
        <v>0</v>
      </c>
      <c r="U145" s="159">
        <f t="shared" si="11"/>
        <v>0</v>
      </c>
      <c r="V145" s="93"/>
      <c r="W145" s="93"/>
      <c r="X145" s="93"/>
      <c r="Y145" s="93"/>
      <c r="Z145" s="93"/>
    </row>
    <row r="146" spans="1:28" s="74" customFormat="1" ht="15" hidden="1" customHeight="1" x14ac:dyDescent="0.25">
      <c r="A146" s="233"/>
      <c r="B146" s="234"/>
      <c r="C146" s="495"/>
      <c r="D146" s="496"/>
      <c r="E146" s="497"/>
      <c r="F146" s="235"/>
      <c r="G146" s="239"/>
      <c r="H146" s="240">
        <v>0</v>
      </c>
      <c r="I146" s="238"/>
      <c r="J146" s="237">
        <f t="shared" si="8"/>
        <v>0</v>
      </c>
      <c r="K146" s="137"/>
      <c r="L146" s="153"/>
      <c r="M146" s="216"/>
      <c r="N146" s="138"/>
      <c r="O146" s="312" t="s">
        <v>166</v>
      </c>
      <c r="P146" s="313"/>
      <c r="Q146" s="340">
        <f t="shared" si="9"/>
        <v>0</v>
      </c>
      <c r="R146" s="341">
        <f t="shared" si="7"/>
        <v>0</v>
      </c>
      <c r="S146" s="159">
        <f t="shared" si="10"/>
        <v>0</v>
      </c>
      <c r="T146" s="342">
        <v>0</v>
      </c>
      <c r="U146" s="159">
        <f t="shared" si="11"/>
        <v>0</v>
      </c>
      <c r="V146" s="93"/>
      <c r="W146" s="93"/>
      <c r="X146" s="93"/>
      <c r="Y146" s="93"/>
      <c r="Z146" s="93"/>
    </row>
    <row r="147" spans="1:28" s="74" customFormat="1" ht="15" hidden="1" customHeight="1" x14ac:dyDescent="0.25">
      <c r="A147" s="233"/>
      <c r="B147" s="234"/>
      <c r="C147" s="495"/>
      <c r="D147" s="496"/>
      <c r="E147" s="497"/>
      <c r="F147" s="235"/>
      <c r="G147" s="239"/>
      <c r="H147" s="240">
        <v>0</v>
      </c>
      <c r="I147" s="238"/>
      <c r="J147" s="237">
        <f t="shared" si="8"/>
        <v>0</v>
      </c>
      <c r="K147" s="137"/>
      <c r="L147" s="153"/>
      <c r="M147" s="216"/>
      <c r="N147" s="138"/>
      <c r="O147" s="312" t="s">
        <v>166</v>
      </c>
      <c r="P147" s="313"/>
      <c r="Q147" s="340">
        <f t="shared" si="9"/>
        <v>0</v>
      </c>
      <c r="R147" s="341">
        <f t="shared" si="7"/>
        <v>0</v>
      </c>
      <c r="S147" s="159">
        <f t="shared" si="10"/>
        <v>0</v>
      </c>
      <c r="T147" s="342">
        <v>0</v>
      </c>
      <c r="U147" s="159">
        <f t="shared" si="11"/>
        <v>0</v>
      </c>
      <c r="V147" s="93"/>
      <c r="W147" s="93"/>
      <c r="X147" s="93"/>
      <c r="Y147" s="93"/>
      <c r="Z147" s="93"/>
    </row>
    <row r="148" spans="1:28" s="74" customFormat="1" ht="15" hidden="1" customHeight="1" x14ac:dyDescent="0.25">
      <c r="A148" s="233"/>
      <c r="B148" s="234"/>
      <c r="C148" s="495"/>
      <c r="D148" s="496"/>
      <c r="E148" s="497"/>
      <c r="F148" s="235"/>
      <c r="G148" s="239"/>
      <c r="H148" s="240">
        <v>0</v>
      </c>
      <c r="I148" s="238"/>
      <c r="J148" s="237">
        <f t="shared" si="8"/>
        <v>0</v>
      </c>
      <c r="K148" s="137"/>
      <c r="L148" s="153"/>
      <c r="M148" s="216"/>
      <c r="N148" s="138"/>
      <c r="O148" s="312" t="s">
        <v>166</v>
      </c>
      <c r="P148" s="313"/>
      <c r="Q148" s="340">
        <f t="shared" si="9"/>
        <v>0</v>
      </c>
      <c r="R148" s="341">
        <f t="shared" si="7"/>
        <v>0</v>
      </c>
      <c r="S148" s="159">
        <f t="shared" si="10"/>
        <v>0</v>
      </c>
      <c r="T148" s="342">
        <v>0</v>
      </c>
      <c r="U148" s="159">
        <f t="shared" si="11"/>
        <v>0</v>
      </c>
      <c r="V148" s="93"/>
      <c r="W148" s="93"/>
      <c r="X148" s="93"/>
      <c r="Y148" s="93"/>
      <c r="Z148" s="93"/>
    </row>
    <row r="149" spans="1:28" s="74" customFormat="1" ht="12.75" customHeight="1" x14ac:dyDescent="0.25">
      <c r="A149" s="282" t="s">
        <v>4</v>
      </c>
      <c r="B149" s="95"/>
      <c r="C149" s="241"/>
      <c r="D149" s="241"/>
      <c r="E149" s="241"/>
      <c r="F149" s="241"/>
      <c r="G149" s="242"/>
      <c r="H149" s="242"/>
      <c r="I149" s="241"/>
      <c r="J149" s="241"/>
      <c r="L149" s="153"/>
      <c r="M149" s="216"/>
      <c r="T149" s="142"/>
      <c r="U149" s="143"/>
      <c r="V149" s="144"/>
      <c r="X149" s="93"/>
      <c r="Y149" s="93"/>
      <c r="Z149" s="93"/>
      <c r="AA149" s="93"/>
      <c r="AB149" s="93"/>
    </row>
    <row r="150" spans="1:28" s="74" customFormat="1" ht="15" customHeight="1" x14ac:dyDescent="0.25">
      <c r="B150" s="95"/>
      <c r="C150" s="139"/>
      <c r="D150" s="139"/>
      <c r="E150" s="140"/>
      <c r="F150" s="140"/>
      <c r="G150" s="141"/>
      <c r="H150" s="145"/>
      <c r="I150" s="146" t="s">
        <v>96</v>
      </c>
      <c r="J150" s="380">
        <f>SUM(J114:J148)</f>
        <v>0</v>
      </c>
      <c r="L150" s="153"/>
      <c r="M150" s="216"/>
      <c r="Q150" s="119"/>
      <c r="R150" s="343">
        <f>SUM(R114:R149)</f>
        <v>0</v>
      </c>
      <c r="S150" s="344">
        <f>SUM(S114:S148)</f>
        <v>0</v>
      </c>
      <c r="T150" s="344">
        <f>SUM(T114:T148)</f>
        <v>0</v>
      </c>
      <c r="U150" s="344">
        <f>SUM(U114:U148)</f>
        <v>0</v>
      </c>
      <c r="V150" s="144"/>
      <c r="X150" s="93"/>
      <c r="Y150" s="93"/>
      <c r="Z150" s="93"/>
      <c r="AA150" s="93"/>
      <c r="AB150" s="93"/>
    </row>
    <row r="151" spans="1:28" s="74" customFormat="1" x14ac:dyDescent="0.25">
      <c r="B151" s="137"/>
      <c r="C151" s="147"/>
      <c r="D151" s="147"/>
      <c r="E151" s="147"/>
      <c r="F151" s="147"/>
      <c r="G151" s="147"/>
      <c r="H151" s="147"/>
      <c r="I151" s="147"/>
      <c r="J151" s="140"/>
      <c r="L151" s="153"/>
      <c r="M151" s="216"/>
      <c r="N151" s="119"/>
      <c r="O151" s="119"/>
      <c r="P151" s="119"/>
      <c r="Q151" s="119"/>
      <c r="R151" s="148"/>
      <c r="S151" s="149"/>
      <c r="T151" s="149"/>
      <c r="U151" s="149"/>
      <c r="V151" s="144"/>
      <c r="X151" s="93"/>
      <c r="Y151" s="93"/>
      <c r="Z151" s="93"/>
      <c r="AA151" s="93"/>
      <c r="AB151" s="93"/>
    </row>
    <row r="152" spans="1:28" s="74" customFormat="1" x14ac:dyDescent="0.25">
      <c r="B152" s="137"/>
      <c r="C152" s="147"/>
      <c r="D152" s="147"/>
      <c r="E152" s="147"/>
      <c r="F152" s="147"/>
      <c r="G152" s="147"/>
      <c r="H152" s="147"/>
      <c r="I152" s="147"/>
      <c r="J152" s="140"/>
      <c r="L152" s="153"/>
      <c r="M152" s="216"/>
      <c r="N152" s="119"/>
      <c r="O152" s="119"/>
      <c r="P152" s="119"/>
      <c r="Q152" s="119"/>
      <c r="R152" s="297"/>
      <c r="S152" s="149"/>
      <c r="T152" s="149"/>
      <c r="U152" s="149"/>
      <c r="V152" s="144"/>
      <c r="X152" s="93"/>
      <c r="Y152" s="93"/>
      <c r="Z152" s="93"/>
      <c r="AA152" s="93"/>
      <c r="AB152" s="93"/>
    </row>
    <row r="153" spans="1:28" s="32" customFormat="1" ht="30" customHeight="1" x14ac:dyDescent="0.25">
      <c r="A153" s="505" t="s">
        <v>143</v>
      </c>
      <c r="B153" s="505"/>
      <c r="C153" s="505"/>
      <c r="D153" s="505"/>
      <c r="E153" s="505"/>
      <c r="F153" s="505"/>
      <c r="G153" s="505"/>
      <c r="H153" s="505"/>
      <c r="I153" s="168"/>
      <c r="K153" s="169"/>
      <c r="L153" s="170"/>
      <c r="M153" s="225"/>
      <c r="N153" s="171"/>
      <c r="O153" s="503" t="s">
        <v>1</v>
      </c>
      <c r="P153" s="503"/>
      <c r="Q153" s="320"/>
      <c r="R153" s="321"/>
      <c r="S153" s="335"/>
      <c r="T153" s="232"/>
      <c r="U153" s="232"/>
      <c r="V153" s="232"/>
      <c r="W153" s="232"/>
      <c r="X153" s="33"/>
    </row>
    <row r="154" spans="1:28" s="33" customFormat="1" ht="15" customHeight="1" x14ac:dyDescent="0.25">
      <c r="A154" s="506" t="s">
        <v>135</v>
      </c>
      <c r="B154" s="506"/>
      <c r="C154" s="506"/>
      <c r="D154" s="506"/>
      <c r="E154" s="506"/>
      <c r="F154" s="506"/>
      <c r="G154" s="506"/>
      <c r="H154" s="506"/>
      <c r="I154" s="172"/>
      <c r="K154" s="169"/>
      <c r="L154" s="173"/>
      <c r="M154" s="226"/>
      <c r="N154" s="174"/>
      <c r="O154" s="174"/>
      <c r="P154" s="174"/>
      <c r="Q154" s="175"/>
      <c r="R154" s="176"/>
      <c r="S154" s="181"/>
      <c r="T154" s="176"/>
      <c r="U154" s="177"/>
      <c r="V154" s="177"/>
      <c r="W154" s="177"/>
      <c r="X154" s="177"/>
    </row>
    <row r="155" spans="1:28" s="177" customFormat="1" ht="15" customHeight="1" x14ac:dyDescent="0.25">
      <c r="A155" s="506" t="s">
        <v>121</v>
      </c>
      <c r="B155" s="506"/>
      <c r="C155" s="506"/>
      <c r="D155" s="506"/>
      <c r="E155" s="506"/>
      <c r="F155" s="506"/>
      <c r="G155" s="506"/>
      <c r="H155" s="178"/>
      <c r="I155" s="179"/>
      <c r="K155" s="180"/>
      <c r="L155" s="173"/>
      <c r="M155" s="226"/>
      <c r="N155" s="181"/>
      <c r="O155" s="181"/>
      <c r="P155" s="181"/>
      <c r="Q155" s="182"/>
      <c r="R155" s="183"/>
      <c r="S155" s="187"/>
      <c r="T155" s="329"/>
      <c r="U155" s="330"/>
      <c r="V155" s="330"/>
      <c r="W155" s="33"/>
      <c r="X155" s="33"/>
    </row>
    <row r="156" spans="1:28" s="33" customFormat="1" ht="30" customHeight="1" x14ac:dyDescent="0.25">
      <c r="A156" s="271" t="s">
        <v>90</v>
      </c>
      <c r="B156" s="272" t="s">
        <v>161</v>
      </c>
      <c r="C156" s="507" t="s">
        <v>110</v>
      </c>
      <c r="D156" s="507"/>
      <c r="E156" s="507"/>
      <c r="F156" s="272" t="s">
        <v>111</v>
      </c>
      <c r="G156" s="272" t="s">
        <v>9</v>
      </c>
      <c r="H156" s="272" t="s">
        <v>93</v>
      </c>
      <c r="I156" s="184"/>
      <c r="K156" s="185"/>
      <c r="L156" s="186"/>
      <c r="M156" s="227"/>
      <c r="N156" s="187"/>
      <c r="O156" s="310" t="s">
        <v>173</v>
      </c>
      <c r="P156" s="310" t="s">
        <v>174</v>
      </c>
      <c r="Q156" s="331" t="s">
        <v>2</v>
      </c>
      <c r="R156" s="332" t="s">
        <v>3</v>
      </c>
      <c r="S156" s="333"/>
    </row>
    <row r="157" spans="1:28" s="33" customFormat="1" x14ac:dyDescent="0.25">
      <c r="A157" s="188"/>
      <c r="B157" s="381"/>
      <c r="C157" s="508"/>
      <c r="D157" s="509"/>
      <c r="E157" s="510"/>
      <c r="F157" s="382"/>
      <c r="G157" s="383"/>
      <c r="H157" s="384">
        <v>0</v>
      </c>
      <c r="I157" s="184"/>
      <c r="K157" s="192"/>
      <c r="L157" s="193"/>
      <c r="M157" s="228"/>
      <c r="N157" s="194"/>
      <c r="O157" s="312" t="s">
        <v>166</v>
      </c>
      <c r="P157" s="313"/>
      <c r="Q157" s="324">
        <v>0</v>
      </c>
      <c r="R157" s="325">
        <f>H157-Q157</f>
        <v>0</v>
      </c>
    </row>
    <row r="158" spans="1:28" s="33" customFormat="1" x14ac:dyDescent="0.25">
      <c r="A158" s="195"/>
      <c r="B158" s="381"/>
      <c r="C158" s="508"/>
      <c r="D158" s="509"/>
      <c r="E158" s="510"/>
      <c r="F158" s="382"/>
      <c r="G158" s="383"/>
      <c r="H158" s="384">
        <v>0</v>
      </c>
      <c r="I158" s="184"/>
      <c r="K158" s="192"/>
      <c r="L158" s="193"/>
      <c r="M158" s="228"/>
      <c r="N158" s="194"/>
      <c r="O158" s="312" t="s">
        <v>166</v>
      </c>
      <c r="P158" s="314"/>
      <c r="Q158" s="324">
        <v>0</v>
      </c>
      <c r="R158" s="325">
        <f t="shared" ref="R158:R179" si="12">H158-Q158</f>
        <v>0</v>
      </c>
    </row>
    <row r="159" spans="1:28" s="33" customFormat="1" x14ac:dyDescent="0.25">
      <c r="A159" s="195"/>
      <c r="B159" s="381"/>
      <c r="C159" s="508"/>
      <c r="D159" s="509"/>
      <c r="E159" s="510"/>
      <c r="F159" s="382"/>
      <c r="G159" s="383"/>
      <c r="H159" s="384">
        <v>0</v>
      </c>
      <c r="I159" s="184"/>
      <c r="K159" s="192"/>
      <c r="L159" s="193"/>
      <c r="M159" s="228"/>
      <c r="N159" s="194"/>
      <c r="O159" s="312" t="s">
        <v>166</v>
      </c>
      <c r="P159" s="314"/>
      <c r="Q159" s="324">
        <v>0</v>
      </c>
      <c r="R159" s="325">
        <f t="shared" si="12"/>
        <v>0</v>
      </c>
    </row>
    <row r="160" spans="1:28" s="33" customFormat="1" x14ac:dyDescent="0.25">
      <c r="A160" s="195"/>
      <c r="B160" s="381"/>
      <c r="C160" s="508"/>
      <c r="D160" s="509"/>
      <c r="E160" s="510"/>
      <c r="F160" s="382"/>
      <c r="G160" s="383"/>
      <c r="H160" s="384">
        <v>0</v>
      </c>
      <c r="I160" s="184"/>
      <c r="K160" s="192"/>
      <c r="L160" s="193"/>
      <c r="M160" s="228"/>
      <c r="N160" s="194"/>
      <c r="O160" s="312" t="s">
        <v>166</v>
      </c>
      <c r="P160" s="314"/>
      <c r="Q160" s="324">
        <v>0</v>
      </c>
      <c r="R160" s="325">
        <f t="shared" si="12"/>
        <v>0</v>
      </c>
    </row>
    <row r="161" spans="1:18" s="33" customFormat="1" x14ac:dyDescent="0.25">
      <c r="A161" s="195"/>
      <c r="B161" s="381"/>
      <c r="C161" s="508"/>
      <c r="D161" s="509"/>
      <c r="E161" s="510"/>
      <c r="F161" s="382"/>
      <c r="G161" s="383"/>
      <c r="H161" s="384">
        <v>0</v>
      </c>
      <c r="I161" s="184"/>
      <c r="K161" s="192"/>
      <c r="L161" s="193"/>
      <c r="M161" s="228"/>
      <c r="N161" s="194"/>
      <c r="O161" s="312" t="s">
        <v>166</v>
      </c>
      <c r="P161" s="314"/>
      <c r="Q161" s="324">
        <v>0</v>
      </c>
      <c r="R161" s="325">
        <f t="shared" si="12"/>
        <v>0</v>
      </c>
    </row>
    <row r="162" spans="1:18" s="33" customFormat="1" x14ac:dyDescent="0.25">
      <c r="A162" s="195"/>
      <c r="B162" s="381"/>
      <c r="C162" s="508"/>
      <c r="D162" s="509"/>
      <c r="E162" s="510"/>
      <c r="F162" s="382"/>
      <c r="G162" s="383"/>
      <c r="H162" s="384">
        <v>0</v>
      </c>
      <c r="I162" s="184"/>
      <c r="K162" s="192"/>
      <c r="L162" s="193"/>
      <c r="M162" s="228"/>
      <c r="N162" s="194"/>
      <c r="O162" s="312" t="s">
        <v>166</v>
      </c>
      <c r="P162" s="314"/>
      <c r="Q162" s="324">
        <v>0</v>
      </c>
      <c r="R162" s="325">
        <f t="shared" si="12"/>
        <v>0</v>
      </c>
    </row>
    <row r="163" spans="1:18" s="33" customFormat="1" x14ac:dyDescent="0.25">
      <c r="A163" s="195"/>
      <c r="B163" s="381"/>
      <c r="C163" s="508"/>
      <c r="D163" s="509"/>
      <c r="E163" s="510"/>
      <c r="F163" s="382"/>
      <c r="G163" s="383"/>
      <c r="H163" s="384">
        <v>0</v>
      </c>
      <c r="I163" s="184"/>
      <c r="K163" s="192"/>
      <c r="L163" s="193"/>
      <c r="M163" s="228"/>
      <c r="N163" s="194"/>
      <c r="O163" s="312" t="s">
        <v>166</v>
      </c>
      <c r="P163" s="315"/>
      <c r="Q163" s="324">
        <v>0</v>
      </c>
      <c r="R163" s="325">
        <f t="shared" si="12"/>
        <v>0</v>
      </c>
    </row>
    <row r="164" spans="1:18" s="33" customFormat="1" ht="14.45" customHeight="1" x14ac:dyDescent="0.25">
      <c r="A164" s="195"/>
      <c r="B164" s="381"/>
      <c r="C164" s="508"/>
      <c r="D164" s="509"/>
      <c r="E164" s="510"/>
      <c r="F164" s="382"/>
      <c r="G164" s="383"/>
      <c r="H164" s="384">
        <v>0</v>
      </c>
      <c r="I164" s="184"/>
      <c r="K164" s="192"/>
      <c r="L164" s="193"/>
      <c r="M164" s="228"/>
      <c r="N164" s="194"/>
      <c r="O164" s="312" t="s">
        <v>166</v>
      </c>
      <c r="P164" s="314"/>
      <c r="Q164" s="324">
        <v>0</v>
      </c>
      <c r="R164" s="325">
        <f t="shared" si="12"/>
        <v>0</v>
      </c>
    </row>
    <row r="165" spans="1:18" s="33" customFormat="1" ht="14.45" customHeight="1" x14ac:dyDescent="0.25">
      <c r="A165" s="195"/>
      <c r="B165" s="381"/>
      <c r="C165" s="508"/>
      <c r="D165" s="509"/>
      <c r="E165" s="510"/>
      <c r="F165" s="382"/>
      <c r="G165" s="383"/>
      <c r="H165" s="384">
        <v>0</v>
      </c>
      <c r="I165" s="184"/>
      <c r="K165" s="192"/>
      <c r="L165" s="193"/>
      <c r="M165" s="228"/>
      <c r="N165" s="194"/>
      <c r="O165" s="312" t="s">
        <v>166</v>
      </c>
      <c r="P165" s="314"/>
      <c r="Q165" s="324">
        <v>0</v>
      </c>
      <c r="R165" s="325">
        <f t="shared" si="12"/>
        <v>0</v>
      </c>
    </row>
    <row r="166" spans="1:18" s="33" customFormat="1" ht="14.45" customHeight="1" x14ac:dyDescent="0.25">
      <c r="A166" s="195"/>
      <c r="B166" s="381"/>
      <c r="C166" s="508"/>
      <c r="D166" s="509"/>
      <c r="E166" s="510"/>
      <c r="F166" s="382"/>
      <c r="G166" s="383"/>
      <c r="H166" s="384">
        <v>0</v>
      </c>
      <c r="I166" s="184"/>
      <c r="K166" s="192"/>
      <c r="L166" s="193"/>
      <c r="M166" s="228"/>
      <c r="N166" s="194"/>
      <c r="O166" s="312" t="s">
        <v>166</v>
      </c>
      <c r="P166" s="314"/>
      <c r="Q166" s="324">
        <v>0</v>
      </c>
      <c r="R166" s="325">
        <f t="shared" si="12"/>
        <v>0</v>
      </c>
    </row>
    <row r="167" spans="1:18" s="33" customFormat="1" ht="14.45" customHeight="1" x14ac:dyDescent="0.25">
      <c r="A167" s="195"/>
      <c r="B167" s="381"/>
      <c r="C167" s="508"/>
      <c r="D167" s="509"/>
      <c r="E167" s="510"/>
      <c r="F167" s="382"/>
      <c r="G167" s="383"/>
      <c r="H167" s="384">
        <v>0</v>
      </c>
      <c r="I167" s="184"/>
      <c r="K167" s="192"/>
      <c r="L167" s="193"/>
      <c r="M167" s="228"/>
      <c r="N167" s="194"/>
      <c r="O167" s="312" t="s">
        <v>166</v>
      </c>
      <c r="P167" s="314"/>
      <c r="Q167" s="324">
        <v>0</v>
      </c>
      <c r="R167" s="325">
        <f t="shared" si="12"/>
        <v>0</v>
      </c>
    </row>
    <row r="168" spans="1:18" s="33" customFormat="1" ht="14.45" customHeight="1" x14ac:dyDescent="0.25">
      <c r="A168" s="195"/>
      <c r="B168" s="381"/>
      <c r="C168" s="508"/>
      <c r="D168" s="509"/>
      <c r="E168" s="510"/>
      <c r="F168" s="382"/>
      <c r="G168" s="383"/>
      <c r="H168" s="384">
        <v>0</v>
      </c>
      <c r="I168" s="184"/>
      <c r="K168" s="192"/>
      <c r="L168" s="193"/>
      <c r="M168" s="228"/>
      <c r="N168" s="194"/>
      <c r="O168" s="312" t="s">
        <v>166</v>
      </c>
      <c r="P168" s="314"/>
      <c r="Q168" s="324">
        <v>0</v>
      </c>
      <c r="R168" s="325">
        <f t="shared" si="12"/>
        <v>0</v>
      </c>
    </row>
    <row r="169" spans="1:18" s="33" customFormat="1" ht="14.45" hidden="1" customHeight="1" x14ac:dyDescent="0.25">
      <c r="A169" s="195"/>
      <c r="B169" s="189"/>
      <c r="C169" s="511"/>
      <c r="D169" s="512"/>
      <c r="E169" s="513"/>
      <c r="F169" s="334"/>
      <c r="G169" s="190"/>
      <c r="H169" s="191">
        <v>0</v>
      </c>
      <c r="I169" s="184"/>
      <c r="K169" s="192"/>
      <c r="L169" s="193"/>
      <c r="M169" s="228"/>
      <c r="N169" s="194"/>
      <c r="O169" s="312" t="s">
        <v>166</v>
      </c>
      <c r="P169" s="314"/>
      <c r="Q169" s="324">
        <v>0</v>
      </c>
      <c r="R169" s="325">
        <f t="shared" si="12"/>
        <v>0</v>
      </c>
    </row>
    <row r="170" spans="1:18" s="33" customFormat="1" ht="14.45" hidden="1" customHeight="1" x14ac:dyDescent="0.25">
      <c r="A170" s="195"/>
      <c r="B170" s="189"/>
      <c r="C170" s="511"/>
      <c r="D170" s="512"/>
      <c r="E170" s="513"/>
      <c r="F170" s="334"/>
      <c r="G170" s="190"/>
      <c r="H170" s="191">
        <v>0</v>
      </c>
      <c r="I170" s="184"/>
      <c r="K170" s="192"/>
      <c r="L170" s="193"/>
      <c r="M170" s="228"/>
      <c r="N170" s="194"/>
      <c r="O170" s="312" t="s">
        <v>166</v>
      </c>
      <c r="P170" s="314"/>
      <c r="Q170" s="324">
        <v>0</v>
      </c>
      <c r="R170" s="325">
        <f t="shared" si="12"/>
        <v>0</v>
      </c>
    </row>
    <row r="171" spans="1:18" s="33" customFormat="1" ht="14.45" hidden="1" customHeight="1" x14ac:dyDescent="0.25">
      <c r="A171" s="195"/>
      <c r="B171" s="189"/>
      <c r="C171" s="511"/>
      <c r="D171" s="512"/>
      <c r="E171" s="513"/>
      <c r="F171" s="334"/>
      <c r="G171" s="190"/>
      <c r="H171" s="191">
        <v>0</v>
      </c>
      <c r="I171" s="184"/>
      <c r="K171" s="192"/>
      <c r="L171" s="193"/>
      <c r="M171" s="228"/>
      <c r="N171" s="194"/>
      <c r="O171" s="312" t="s">
        <v>166</v>
      </c>
      <c r="P171" s="314"/>
      <c r="Q171" s="324">
        <v>0</v>
      </c>
      <c r="R171" s="325">
        <f t="shared" si="12"/>
        <v>0</v>
      </c>
    </row>
    <row r="172" spans="1:18" s="33" customFormat="1" ht="14.45" hidden="1" customHeight="1" x14ac:dyDescent="0.25">
      <c r="A172" s="195"/>
      <c r="B172" s="189"/>
      <c r="C172" s="511"/>
      <c r="D172" s="512"/>
      <c r="E172" s="513"/>
      <c r="F172" s="334"/>
      <c r="G172" s="190"/>
      <c r="H172" s="191">
        <v>0</v>
      </c>
      <c r="I172" s="184"/>
      <c r="K172" s="192"/>
      <c r="L172" s="193"/>
      <c r="M172" s="228"/>
      <c r="N172" s="194"/>
      <c r="O172" s="312" t="s">
        <v>166</v>
      </c>
      <c r="P172" s="314"/>
      <c r="Q172" s="324">
        <v>0</v>
      </c>
      <c r="R172" s="325">
        <f t="shared" si="12"/>
        <v>0</v>
      </c>
    </row>
    <row r="173" spans="1:18" s="33" customFormat="1" ht="14.45" hidden="1" customHeight="1" x14ac:dyDescent="0.25">
      <c r="A173" s="195"/>
      <c r="B173" s="189"/>
      <c r="C173" s="511"/>
      <c r="D173" s="512"/>
      <c r="E173" s="513"/>
      <c r="F173" s="334"/>
      <c r="G173" s="190"/>
      <c r="H173" s="191">
        <v>0</v>
      </c>
      <c r="I173" s="184"/>
      <c r="K173" s="192"/>
      <c r="L173" s="193"/>
      <c r="M173" s="228"/>
      <c r="N173" s="194"/>
      <c r="O173" s="312" t="s">
        <v>166</v>
      </c>
      <c r="P173" s="314"/>
      <c r="Q173" s="324">
        <v>0</v>
      </c>
      <c r="R173" s="325">
        <f t="shared" si="12"/>
        <v>0</v>
      </c>
    </row>
    <row r="174" spans="1:18" s="33" customFormat="1" ht="14.45" hidden="1" customHeight="1" x14ac:dyDescent="0.25">
      <c r="A174" s="195"/>
      <c r="B174" s="189"/>
      <c r="C174" s="511"/>
      <c r="D174" s="512"/>
      <c r="E174" s="513"/>
      <c r="F174" s="334"/>
      <c r="G174" s="190"/>
      <c r="H174" s="191">
        <v>0</v>
      </c>
      <c r="I174" s="184"/>
      <c r="K174" s="192"/>
      <c r="L174" s="193"/>
      <c r="M174" s="228"/>
      <c r="N174" s="194"/>
      <c r="O174" s="312" t="s">
        <v>166</v>
      </c>
      <c r="P174" s="314"/>
      <c r="Q174" s="324">
        <v>0</v>
      </c>
      <c r="R174" s="325">
        <f t="shared" si="12"/>
        <v>0</v>
      </c>
    </row>
    <row r="175" spans="1:18" s="33" customFormat="1" ht="14.45" hidden="1" customHeight="1" x14ac:dyDescent="0.25">
      <c r="A175" s="195"/>
      <c r="B175" s="189"/>
      <c r="C175" s="511"/>
      <c r="D175" s="512"/>
      <c r="E175" s="513"/>
      <c r="F175" s="334"/>
      <c r="G175" s="190"/>
      <c r="H175" s="191">
        <v>0</v>
      </c>
      <c r="I175" s="184"/>
      <c r="K175" s="192"/>
      <c r="L175" s="193"/>
      <c r="M175" s="228"/>
      <c r="N175" s="194"/>
      <c r="O175" s="312" t="s">
        <v>166</v>
      </c>
      <c r="P175" s="314"/>
      <c r="Q175" s="324">
        <v>0</v>
      </c>
      <c r="R175" s="325">
        <f t="shared" si="12"/>
        <v>0</v>
      </c>
    </row>
    <row r="176" spans="1:18" s="33" customFormat="1" ht="14.45" hidden="1" customHeight="1" x14ac:dyDescent="0.25">
      <c r="A176" s="195"/>
      <c r="B176" s="189"/>
      <c r="C176" s="511"/>
      <c r="D176" s="512"/>
      <c r="E176" s="513"/>
      <c r="F176" s="334"/>
      <c r="G176" s="190"/>
      <c r="H176" s="191">
        <v>0</v>
      </c>
      <c r="I176" s="184"/>
      <c r="K176" s="192"/>
      <c r="L176" s="193"/>
      <c r="M176" s="228"/>
      <c r="N176" s="194"/>
      <c r="O176" s="312" t="s">
        <v>166</v>
      </c>
      <c r="P176" s="314"/>
      <c r="Q176" s="324">
        <v>0</v>
      </c>
      <c r="R176" s="325">
        <f t="shared" si="12"/>
        <v>0</v>
      </c>
    </row>
    <row r="177" spans="1:28" s="33" customFormat="1" ht="14.45" hidden="1" customHeight="1" x14ac:dyDescent="0.25">
      <c r="A177" s="195"/>
      <c r="B177" s="189"/>
      <c r="C177" s="511"/>
      <c r="D177" s="512"/>
      <c r="E177" s="513"/>
      <c r="F177" s="334"/>
      <c r="G177" s="190"/>
      <c r="H177" s="191">
        <v>0</v>
      </c>
      <c r="I177" s="184"/>
      <c r="K177" s="192"/>
      <c r="L177" s="193"/>
      <c r="M177" s="228"/>
      <c r="N177" s="194"/>
      <c r="O177" s="312" t="s">
        <v>166</v>
      </c>
      <c r="P177" s="314"/>
      <c r="Q177" s="324">
        <v>0</v>
      </c>
      <c r="R177" s="325">
        <f t="shared" si="12"/>
        <v>0</v>
      </c>
    </row>
    <row r="178" spans="1:28" s="33" customFormat="1" ht="14.45" hidden="1" customHeight="1" x14ac:dyDescent="0.25">
      <c r="A178" s="195"/>
      <c r="B178" s="189"/>
      <c r="C178" s="511"/>
      <c r="D178" s="512"/>
      <c r="E178" s="513"/>
      <c r="F178" s="334"/>
      <c r="G178" s="190"/>
      <c r="H178" s="191">
        <v>0</v>
      </c>
      <c r="I178" s="184"/>
      <c r="K178" s="192"/>
      <c r="L178" s="193"/>
      <c r="M178" s="228"/>
      <c r="N178" s="194"/>
      <c r="O178" s="312" t="s">
        <v>166</v>
      </c>
      <c r="P178" s="314"/>
      <c r="Q178" s="324">
        <v>0</v>
      </c>
      <c r="R178" s="325">
        <f t="shared" si="12"/>
        <v>0</v>
      </c>
    </row>
    <row r="179" spans="1:28" s="33" customFormat="1" ht="14.45" hidden="1" customHeight="1" x14ac:dyDescent="0.25">
      <c r="A179" s="195"/>
      <c r="B179" s="189"/>
      <c r="C179" s="511"/>
      <c r="D179" s="512"/>
      <c r="E179" s="513"/>
      <c r="F179" s="334"/>
      <c r="G179" s="190"/>
      <c r="H179" s="191">
        <v>0</v>
      </c>
      <c r="I179" s="184"/>
      <c r="K179" s="192"/>
      <c r="L179" s="193"/>
      <c r="M179" s="228"/>
      <c r="N179" s="194"/>
      <c r="O179" s="312" t="s">
        <v>166</v>
      </c>
      <c r="P179" s="314"/>
      <c r="Q179" s="324">
        <v>0</v>
      </c>
      <c r="R179" s="325">
        <f t="shared" si="12"/>
        <v>0</v>
      </c>
    </row>
    <row r="180" spans="1:28" s="33" customFormat="1" ht="15" customHeight="1" x14ac:dyDescent="0.25">
      <c r="A180" s="83" t="s">
        <v>141</v>
      </c>
      <c r="B180" s="84"/>
      <c r="E180" s="29"/>
      <c r="F180" s="197"/>
      <c r="G180" s="197"/>
      <c r="H180" s="198"/>
      <c r="I180" s="184"/>
      <c r="K180" s="199"/>
      <c r="L180" s="200"/>
      <c r="M180" s="229"/>
      <c r="N180" s="199"/>
      <c r="O180" s="385"/>
      <c r="P180" s="385"/>
      <c r="Q180" s="386">
        <f>SUM(Q157:Q179)</f>
        <v>0</v>
      </c>
      <c r="R180" s="386">
        <f>SUM(R157:R179)</f>
        <v>0</v>
      </c>
    </row>
    <row r="181" spans="1:28" s="33" customFormat="1" ht="15" customHeight="1" x14ac:dyDescent="0.25">
      <c r="A181" s="167"/>
      <c r="E181" s="29"/>
      <c r="F181" s="29"/>
      <c r="G181" s="201" t="s">
        <v>96</v>
      </c>
      <c r="H181" s="202">
        <f>SUM(H157:H179)</f>
        <v>0</v>
      </c>
      <c r="I181" s="184"/>
      <c r="K181" s="203"/>
      <c r="L181" s="200"/>
      <c r="M181" s="229"/>
      <c r="N181" s="203"/>
      <c r="O181" s="387"/>
      <c r="P181" s="387"/>
      <c r="Q181" s="84"/>
      <c r="R181" s="84"/>
    </row>
    <row r="182" spans="1:28" s="32" customFormat="1" x14ac:dyDescent="0.25">
      <c r="C182" s="307"/>
      <c r="D182" s="307"/>
      <c r="F182" s="307"/>
      <c r="M182" s="336"/>
    </row>
    <row r="183" spans="1:28" s="32" customFormat="1" x14ac:dyDescent="0.25">
      <c r="C183" s="307"/>
      <c r="D183" s="307"/>
      <c r="F183" s="307"/>
      <c r="M183" s="336"/>
    </row>
    <row r="184" spans="1:28" s="32" customFormat="1" x14ac:dyDescent="0.25">
      <c r="C184" s="307"/>
      <c r="D184" s="307"/>
      <c r="F184" s="307"/>
      <c r="G184" s="279" t="s">
        <v>142</v>
      </c>
      <c r="H184" s="388">
        <f>SUM(H45+K106+J150+H181)</f>
        <v>0</v>
      </c>
      <c r="M184" s="336"/>
    </row>
    <row r="185" spans="1:28" s="32" customFormat="1" x14ac:dyDescent="0.25">
      <c r="C185" s="307"/>
      <c r="D185" s="307"/>
      <c r="F185" s="307"/>
    </row>
    <row r="186" spans="1:28" s="74" customFormat="1" x14ac:dyDescent="0.25">
      <c r="B186" s="137"/>
      <c r="C186" s="147"/>
      <c r="D186" s="147"/>
      <c r="E186" s="147"/>
      <c r="F186" s="147"/>
      <c r="G186" s="147"/>
      <c r="H186" s="147"/>
      <c r="I186" s="147"/>
      <c r="J186" s="140"/>
      <c r="L186" s="153"/>
      <c r="M186" s="153"/>
      <c r="N186" s="119"/>
      <c r="O186" s="119"/>
      <c r="P186" s="119"/>
      <c r="Q186" s="119"/>
      <c r="R186" s="297"/>
      <c r="S186" s="149"/>
      <c r="T186" s="149"/>
      <c r="U186" s="149"/>
      <c r="V186" s="144"/>
      <c r="X186" s="93"/>
      <c r="Y186" s="93"/>
      <c r="Z186" s="93"/>
      <c r="AA186" s="93"/>
      <c r="AB186" s="93"/>
    </row>
    <row r="187" spans="1:28" s="74" customFormat="1" x14ac:dyDescent="0.25">
      <c r="B187" s="137"/>
      <c r="C187" s="147"/>
      <c r="D187" s="147"/>
      <c r="E187" s="147"/>
      <c r="F187" s="147"/>
      <c r="G187" s="147"/>
      <c r="H187" s="147"/>
      <c r="I187" s="147"/>
      <c r="J187" s="140"/>
      <c r="L187" s="153"/>
      <c r="M187" s="153"/>
      <c r="N187" s="119"/>
      <c r="O187" s="119"/>
      <c r="P187" s="119"/>
      <c r="Q187" s="119"/>
      <c r="R187" s="297"/>
      <c r="S187" s="149"/>
      <c r="T187" s="149"/>
      <c r="U187" s="149"/>
      <c r="V187" s="144"/>
      <c r="X187" s="93"/>
      <c r="Y187" s="93"/>
      <c r="Z187" s="93"/>
      <c r="AA187" s="93"/>
      <c r="AB187" s="93"/>
    </row>
    <row r="188" spans="1:28" s="74" customFormat="1" x14ac:dyDescent="0.25">
      <c r="B188" s="137"/>
      <c r="C188" s="147"/>
      <c r="D188" s="147"/>
      <c r="E188" s="147"/>
      <c r="F188" s="147"/>
      <c r="G188" s="147"/>
      <c r="H188" s="147"/>
      <c r="I188" s="147"/>
      <c r="J188" s="140"/>
      <c r="L188" s="153"/>
      <c r="M188" s="153"/>
      <c r="N188" s="119"/>
      <c r="O188" s="119"/>
      <c r="P188" s="119"/>
      <c r="Q188" s="119"/>
      <c r="R188" s="297"/>
      <c r="S188" s="149"/>
      <c r="T188" s="149"/>
      <c r="U188" s="149"/>
      <c r="V188" s="144"/>
      <c r="X188" s="93"/>
      <c r="Y188" s="93"/>
      <c r="Z188" s="93"/>
      <c r="AA188" s="93"/>
      <c r="AB188" s="93"/>
    </row>
    <row r="189" spans="1:28" s="74" customFormat="1" x14ac:dyDescent="0.25">
      <c r="B189" s="137"/>
      <c r="C189" s="147"/>
      <c r="D189" s="147"/>
      <c r="E189" s="147"/>
      <c r="F189" s="147"/>
      <c r="G189" s="147"/>
      <c r="H189" s="147"/>
      <c r="I189" s="147"/>
      <c r="J189" s="140"/>
      <c r="L189" s="153"/>
      <c r="M189" s="153"/>
      <c r="N189" s="119"/>
      <c r="O189" s="119"/>
      <c r="P189" s="119"/>
      <c r="Q189" s="119"/>
      <c r="R189" s="297"/>
      <c r="S189" s="149"/>
      <c r="T189" s="149"/>
      <c r="U189" s="149"/>
      <c r="V189" s="144"/>
      <c r="X189" s="93"/>
      <c r="Y189" s="93"/>
      <c r="Z189" s="93"/>
      <c r="AA189" s="93"/>
      <c r="AB189" s="93"/>
    </row>
    <row r="190" spans="1:28" s="74" customFormat="1" x14ac:dyDescent="0.25">
      <c r="B190" s="137"/>
      <c r="C190" s="147"/>
      <c r="D190" s="147"/>
      <c r="E190" s="147"/>
      <c r="F190" s="147"/>
      <c r="G190" s="147"/>
      <c r="H190" s="147"/>
      <c r="I190" s="147"/>
      <c r="J190" s="140"/>
      <c r="L190" s="153"/>
      <c r="M190" s="153"/>
      <c r="N190" s="119"/>
      <c r="O190" s="119"/>
      <c r="P190" s="119"/>
      <c r="Q190" s="119"/>
      <c r="R190" s="297"/>
      <c r="S190" s="149"/>
      <c r="T190" s="149"/>
      <c r="U190" s="149"/>
      <c r="V190" s="144"/>
      <c r="X190" s="93"/>
      <c r="Y190" s="93"/>
      <c r="Z190" s="93"/>
      <c r="AA190" s="93"/>
      <c r="AB190" s="93"/>
    </row>
    <row r="191" spans="1:28" s="74" customFormat="1" x14ac:dyDescent="0.25">
      <c r="B191" s="137"/>
      <c r="C191" s="147"/>
      <c r="D191" s="147"/>
      <c r="E191" s="147"/>
      <c r="F191" s="147"/>
      <c r="G191" s="147"/>
      <c r="H191" s="147"/>
      <c r="I191" s="147"/>
      <c r="J191" s="140"/>
      <c r="L191" s="153"/>
      <c r="M191" s="153"/>
      <c r="N191" s="119"/>
      <c r="O191" s="119"/>
      <c r="P191" s="119"/>
      <c r="Q191" s="119"/>
      <c r="R191" s="297"/>
      <c r="S191" s="149"/>
      <c r="T191" s="149"/>
      <c r="U191" s="149"/>
      <c r="V191" s="144"/>
      <c r="X191" s="93"/>
      <c r="Y191" s="93"/>
      <c r="Z191" s="93"/>
      <c r="AA191" s="93"/>
      <c r="AB191" s="93"/>
    </row>
    <row r="192" spans="1:28" s="74" customFormat="1" x14ac:dyDescent="0.25">
      <c r="B192" s="137"/>
      <c r="C192" s="147"/>
      <c r="D192" s="147"/>
      <c r="E192" s="147"/>
      <c r="F192" s="147"/>
      <c r="G192" s="147"/>
      <c r="H192" s="147"/>
      <c r="I192" s="147"/>
      <c r="J192" s="140"/>
      <c r="L192" s="153"/>
      <c r="M192" s="153"/>
      <c r="N192" s="119"/>
      <c r="O192" s="119"/>
      <c r="P192" s="119"/>
      <c r="Q192" s="119"/>
      <c r="R192" s="297"/>
      <c r="S192" s="149"/>
      <c r="T192" s="149"/>
      <c r="U192" s="149"/>
      <c r="V192" s="144"/>
      <c r="X192" s="93"/>
      <c r="Y192" s="93"/>
      <c r="Z192" s="93"/>
      <c r="AA192" s="93"/>
      <c r="AB192" s="93"/>
    </row>
    <row r="193" spans="2:28" s="74" customFormat="1" x14ac:dyDescent="0.25">
      <c r="B193" s="137"/>
      <c r="C193" s="147"/>
      <c r="D193" s="147"/>
      <c r="E193" s="147"/>
      <c r="F193" s="147"/>
      <c r="G193" s="147"/>
      <c r="H193" s="147"/>
      <c r="I193" s="147"/>
      <c r="J193" s="140"/>
      <c r="L193" s="153"/>
      <c r="M193" s="153"/>
      <c r="N193" s="119"/>
      <c r="O193" s="119"/>
      <c r="P193" s="119"/>
      <c r="Q193" s="119"/>
      <c r="R193" s="297"/>
      <c r="S193" s="149"/>
      <c r="T193" s="149"/>
      <c r="U193" s="149"/>
      <c r="V193" s="144"/>
      <c r="X193" s="93"/>
      <c r="Y193" s="93"/>
      <c r="Z193" s="93"/>
      <c r="AA193" s="93"/>
      <c r="AB193" s="93"/>
    </row>
    <row r="194" spans="2:28" s="74" customFormat="1" x14ac:dyDescent="0.25">
      <c r="B194" s="137"/>
      <c r="C194" s="147"/>
      <c r="D194" s="147"/>
      <c r="E194" s="147"/>
      <c r="F194" s="147"/>
      <c r="G194" s="147"/>
      <c r="H194" s="147"/>
      <c r="I194" s="147"/>
      <c r="J194" s="140"/>
      <c r="L194" s="153"/>
      <c r="M194" s="153"/>
      <c r="N194" s="119"/>
      <c r="O194" s="119"/>
      <c r="P194" s="119"/>
      <c r="Q194" s="119"/>
      <c r="R194" s="297"/>
      <c r="S194" s="149"/>
      <c r="T194" s="149"/>
      <c r="U194" s="149"/>
      <c r="V194" s="144"/>
      <c r="X194" s="93"/>
      <c r="Y194" s="93"/>
      <c r="Z194" s="93"/>
      <c r="AA194" s="93"/>
      <c r="AB194" s="93"/>
    </row>
    <row r="195" spans="2:28" s="74" customFormat="1" x14ac:dyDescent="0.25">
      <c r="B195" s="137"/>
      <c r="C195" s="147"/>
      <c r="D195" s="147"/>
      <c r="E195" s="147"/>
      <c r="F195" s="147"/>
      <c r="G195" s="147"/>
      <c r="H195" s="147"/>
      <c r="I195" s="147"/>
      <c r="J195" s="140"/>
      <c r="L195" s="153"/>
      <c r="M195" s="153"/>
      <c r="N195" s="119"/>
      <c r="O195" s="119"/>
      <c r="P195" s="119"/>
      <c r="Q195" s="119"/>
      <c r="R195" s="297"/>
      <c r="S195" s="149"/>
      <c r="T195" s="149"/>
      <c r="U195" s="149"/>
      <c r="V195" s="144"/>
      <c r="X195" s="93"/>
      <c r="Y195" s="93"/>
      <c r="Z195" s="93"/>
      <c r="AA195" s="93"/>
      <c r="AB195" s="93"/>
    </row>
    <row r="196" spans="2:28" s="74" customFormat="1" x14ac:dyDescent="0.25">
      <c r="B196" s="137"/>
      <c r="C196" s="147"/>
      <c r="D196" s="147"/>
      <c r="E196" s="147"/>
      <c r="F196" s="147"/>
      <c r="G196" s="147"/>
      <c r="H196" s="147"/>
      <c r="I196" s="147"/>
      <c r="J196" s="140"/>
      <c r="L196" s="153"/>
      <c r="M196" s="153"/>
      <c r="N196" s="119"/>
      <c r="O196" s="119"/>
      <c r="P196" s="297"/>
      <c r="Q196" s="149"/>
      <c r="R196" s="149"/>
      <c r="S196" s="149"/>
      <c r="T196" s="149"/>
      <c r="U196" s="144"/>
      <c r="W196" s="93"/>
      <c r="X196" s="93"/>
      <c r="Y196" s="93"/>
      <c r="Z196" s="93"/>
      <c r="AA196" s="93"/>
    </row>
    <row r="197" spans="2:28" x14ac:dyDescent="0.25">
      <c r="M197" s="345"/>
    </row>
  </sheetData>
  <sheetProtection algorithmName="SHA-512" hashValue="o7NUxLFafkgp+lRsDo1Qih1/0Gy2uRxQbvLWJ7FL4420iHgzhtTGZFXNQNX/icfPtoIKiOO/mP0Jk0nza+dKvw==" saltValue="C3wJ141yHDj2D373wQBq8w==" spinCount="100000" sheet="1" objects="1" scenarios="1"/>
  <mergeCells count="164">
    <mergeCell ref="C176:E176"/>
    <mergeCell ref="C177:E177"/>
    <mergeCell ref="C178:E178"/>
    <mergeCell ref="C179:E179"/>
    <mergeCell ref="C167:E167"/>
    <mergeCell ref="C168:E168"/>
    <mergeCell ref="C169:E169"/>
    <mergeCell ref="C170:E170"/>
    <mergeCell ref="C171:E171"/>
    <mergeCell ref="C172:E172"/>
    <mergeCell ref="C173:E173"/>
    <mergeCell ref="C174:E174"/>
    <mergeCell ref="C175:E175"/>
    <mergeCell ref="C158:E158"/>
    <mergeCell ref="C159:E159"/>
    <mergeCell ref="C160:E160"/>
    <mergeCell ref="C161:E161"/>
    <mergeCell ref="C162:E162"/>
    <mergeCell ref="C163:E163"/>
    <mergeCell ref="C164:E164"/>
    <mergeCell ref="C165:E165"/>
    <mergeCell ref="C166:E166"/>
    <mergeCell ref="O7:P7"/>
    <mergeCell ref="O48:P48"/>
    <mergeCell ref="A109:B109"/>
    <mergeCell ref="A153:H153"/>
    <mergeCell ref="O153:P153"/>
    <mergeCell ref="A154:H154"/>
    <mergeCell ref="A155:G155"/>
    <mergeCell ref="C156:E156"/>
    <mergeCell ref="C157:E157"/>
    <mergeCell ref="A48:K48"/>
    <mergeCell ref="D28:E28"/>
    <mergeCell ref="D30:E30"/>
    <mergeCell ref="D32:E32"/>
    <mergeCell ref="D34:E34"/>
    <mergeCell ref="C141:E141"/>
    <mergeCell ref="C142:E142"/>
    <mergeCell ref="C143:E143"/>
    <mergeCell ref="C144:E144"/>
    <mergeCell ref="C145:E145"/>
    <mergeCell ref="C146:E146"/>
    <mergeCell ref="C147:E147"/>
    <mergeCell ref="C148:E148"/>
    <mergeCell ref="C132:E132"/>
    <mergeCell ref="C133:E133"/>
    <mergeCell ref="C134:E134"/>
    <mergeCell ref="C135:E135"/>
    <mergeCell ref="C136:E136"/>
    <mergeCell ref="C137:E137"/>
    <mergeCell ref="C138:E138"/>
    <mergeCell ref="C139:E139"/>
    <mergeCell ref="C140:E140"/>
    <mergeCell ref="A110:J110"/>
    <mergeCell ref="A111:J111"/>
    <mergeCell ref="B112:B113"/>
    <mergeCell ref="C113:E113"/>
    <mergeCell ref="C114:E114"/>
    <mergeCell ref="C115:E115"/>
    <mergeCell ref="C116:E116"/>
    <mergeCell ref="C117:E117"/>
    <mergeCell ref="C118:E118"/>
    <mergeCell ref="C119:E119"/>
    <mergeCell ref="C120:E120"/>
    <mergeCell ref="C121:E121"/>
    <mergeCell ref="C122:E122"/>
    <mergeCell ref="C123:E123"/>
    <mergeCell ref="C124:E124"/>
    <mergeCell ref="C125:E125"/>
    <mergeCell ref="C126:E126"/>
    <mergeCell ref="C127:E127"/>
    <mergeCell ref="C128:E128"/>
    <mergeCell ref="C129:E129"/>
    <mergeCell ref="C130:E130"/>
    <mergeCell ref="C131:E131"/>
    <mergeCell ref="A42:B42"/>
    <mergeCell ref="E91:F91"/>
    <mergeCell ref="E92:F92"/>
    <mergeCell ref="E93:F93"/>
    <mergeCell ref="E62:F62"/>
    <mergeCell ref="E83:F83"/>
    <mergeCell ref="E84:F84"/>
    <mergeCell ref="E97:F97"/>
    <mergeCell ref="E98:F98"/>
    <mergeCell ref="E99:F99"/>
    <mergeCell ref="E100:F100"/>
    <mergeCell ref="E101:F101"/>
    <mergeCell ref="E102:F102"/>
    <mergeCell ref="E63:F63"/>
    <mergeCell ref="E64:F64"/>
    <mergeCell ref="E65:F65"/>
    <mergeCell ref="E66:F66"/>
    <mergeCell ref="E76:F76"/>
    <mergeCell ref="E77:F77"/>
    <mergeCell ref="E2:E3"/>
    <mergeCell ref="C2:D2"/>
    <mergeCell ref="C3:D3"/>
    <mergeCell ref="D36:E36"/>
    <mergeCell ref="D38:E38"/>
    <mergeCell ref="D40:E40"/>
    <mergeCell ref="D26:E26"/>
    <mergeCell ref="A7:B7"/>
    <mergeCell ref="E7:F7"/>
    <mergeCell ref="D10:E10"/>
    <mergeCell ref="D11:E11"/>
    <mergeCell ref="D41:E41"/>
    <mergeCell ref="D12:E12"/>
    <mergeCell ref="D14:E14"/>
    <mergeCell ref="D16:E16"/>
    <mergeCell ref="D22:E22"/>
    <mergeCell ref="D24:E24"/>
    <mergeCell ref="E80:F80"/>
    <mergeCell ref="E81:F81"/>
    <mergeCell ref="E82:F82"/>
    <mergeCell ref="E67:F67"/>
    <mergeCell ref="E68:F68"/>
    <mergeCell ref="E69:F69"/>
    <mergeCell ref="E70:F70"/>
    <mergeCell ref="E71:F71"/>
    <mergeCell ref="E72:F72"/>
    <mergeCell ref="E73:F73"/>
    <mergeCell ref="E74:F74"/>
    <mergeCell ref="E75:F75"/>
    <mergeCell ref="E56:F56"/>
    <mergeCell ref="E57:F57"/>
    <mergeCell ref="E58:F58"/>
    <mergeCell ref="E59:F59"/>
    <mergeCell ref="E60:F60"/>
    <mergeCell ref="E61:F61"/>
    <mergeCell ref="G7:H7"/>
    <mergeCell ref="U53:U54"/>
    <mergeCell ref="E54:F54"/>
    <mergeCell ref="E55:F55"/>
    <mergeCell ref="A50:K50"/>
    <mergeCell ref="A51:K51"/>
    <mergeCell ref="B52:F52"/>
    <mergeCell ref="G52:H52"/>
    <mergeCell ref="I52:K52"/>
    <mergeCell ref="C53:D53"/>
    <mergeCell ref="E53:F53"/>
    <mergeCell ref="G53:G54"/>
    <mergeCell ref="H53:H54"/>
    <mergeCell ref="I53:I54"/>
    <mergeCell ref="J53:J54"/>
    <mergeCell ref="K53:K54"/>
    <mergeCell ref="O53:O54"/>
    <mergeCell ref="P53:P54"/>
    <mergeCell ref="Q53:Q54"/>
    <mergeCell ref="R53:R54"/>
    <mergeCell ref="S53:S54"/>
    <mergeCell ref="T53:T54"/>
    <mergeCell ref="D18:E18"/>
    <mergeCell ref="D20:E20"/>
    <mergeCell ref="E95:F95"/>
    <mergeCell ref="E96:F96"/>
    <mergeCell ref="E78:F78"/>
    <mergeCell ref="E79:F79"/>
    <mergeCell ref="E85:F85"/>
    <mergeCell ref="E86:F86"/>
    <mergeCell ref="E87:F87"/>
    <mergeCell ref="E88:F88"/>
    <mergeCell ref="E89:F89"/>
    <mergeCell ref="E90:F90"/>
    <mergeCell ref="E94:F94"/>
  </mergeCells>
  <conditionalFormatting sqref="A11:A40">
    <cfRule type="expression" dxfId="12" priority="67">
      <formula>MOD(ROW(),2)=0</formula>
    </cfRule>
  </conditionalFormatting>
  <conditionalFormatting sqref="A114:D148">
    <cfRule type="expression" dxfId="11" priority="8">
      <formula>MOD(ROW(),2)=0</formula>
    </cfRule>
  </conditionalFormatting>
  <conditionalFormatting sqref="A157:D179">
    <cfRule type="expression" dxfId="10" priority="1">
      <formula>MOD(ROW(),2)=0</formula>
    </cfRule>
  </conditionalFormatting>
  <conditionalFormatting sqref="A55:E102">
    <cfRule type="expression" dxfId="9" priority="30">
      <formula>MOD(ROW(),2)=0</formula>
    </cfRule>
  </conditionalFormatting>
  <conditionalFormatting sqref="B11:D11 C12:D41 B12:B40 A41:B41">
    <cfRule type="expression" dxfId="8" priority="70">
      <formula>MOD(ROW(),2)=0</formula>
    </cfRule>
  </conditionalFormatting>
  <conditionalFormatting sqref="D11:D41">
    <cfRule type="containsText" dxfId="7" priority="68" operator="containsText" text="No">
      <formula>NOT(ISERROR(SEARCH("No",D11)))</formula>
    </cfRule>
    <cfRule type="containsText" dxfId="6" priority="69" operator="containsText" text="Yes">
      <formula>NOT(ISERROR(SEARCH("Yes",D11)))</formula>
    </cfRule>
  </conditionalFormatting>
  <conditionalFormatting sqref="F11:H41">
    <cfRule type="expression" dxfId="5" priority="65">
      <formula>MOD(ROW(),2)=0</formula>
    </cfRule>
  </conditionalFormatting>
  <conditionalFormatting sqref="F157:H179">
    <cfRule type="expression" dxfId="4" priority="2">
      <formula>MOD(ROW(),2)=0</formula>
    </cfRule>
  </conditionalFormatting>
  <conditionalFormatting sqref="F114:J148">
    <cfRule type="expression" dxfId="3" priority="18">
      <formula>MOD(ROW(),2)=0</formula>
    </cfRule>
  </conditionalFormatting>
  <conditionalFormatting sqref="G55:K102">
    <cfRule type="expression" dxfId="2" priority="61">
      <formula>MOD(ROW(),2)=0</formula>
    </cfRule>
  </conditionalFormatting>
  <conditionalFormatting sqref="Q114:Q148">
    <cfRule type="cellIs" dxfId="1" priority="28" operator="notEqual">
      <formula>H114</formula>
    </cfRule>
  </conditionalFormatting>
  <conditionalFormatting sqref="R114:R148">
    <cfRule type="cellIs" dxfId="0" priority="7" operator="notEqual">
      <formula>#REF!</formula>
    </cfRule>
  </conditionalFormatting>
  <dataValidations count="8">
    <dataValidation type="list" allowBlank="1" showInputMessage="1" showErrorMessage="1" sqref="C11:C41" xr:uid="{7CE7BD77-3753-42F6-8E2C-CE8D64A8BA72}">
      <formula1>"Select…,YES,NO"</formula1>
    </dataValidation>
    <dataValidation type="decimal" allowBlank="1" showInputMessage="1" showErrorMessage="1" error="Maximum eligible salary is €80,000" sqref="G11:H41" xr:uid="{FDDB8966-BB72-477D-8155-5D74D7623B14}">
      <formula1>0</formula1>
      <formula2>80000</formula2>
    </dataValidation>
    <dataValidation type="list" allowBlank="1" showInputMessage="1" showErrorMessage="1" sqref="E149:F150" xr:uid="{247411B7-5D40-4A9E-8E75-852094E5E4A8}">
      <formula1>"Select,External,Internal"</formula1>
    </dataValidation>
    <dataValidation type="decimal" allowBlank="1" showInputMessage="1" showErrorMessage="1" error="Maximum daily rate for consultancy fees is €900" sqref="H114:H148" xr:uid="{1BEF0BDE-9B91-4CCF-B93D-47BFD36F97E3}">
      <formula1>0</formula1>
      <formula2>900</formula2>
    </dataValidation>
    <dataValidation type="list" allowBlank="1" showInputMessage="1" showErrorMessage="1" sqref="O11:O41" xr:uid="{72E65948-27EE-4B30-8CD9-74F774C1A9EF}">
      <formula1>"Select, Payslip &amp; POP OK, Payslip &amp; POP Not OK"</formula1>
    </dataValidation>
    <dataValidation type="list" allowBlank="1" showInputMessage="1" showErrorMessage="1" sqref="O55:O102" xr:uid="{DB8C8835-4559-4467-BA18-F8EE4315430F}">
      <formula1>"Select, Itinerary email OK, Itinerary email NOT OK, Car Hire Invoice &amp; POP OK, Car Hire Invoice &amp; POP NOT OK, Mileage Checked &amp; OK, Mileage Checked &amp; NOT OK"</formula1>
    </dataValidation>
    <dataValidation type="list" allowBlank="1" showInputMessage="1" showErrorMessage="1" sqref="O114:O148 O157:O179" xr:uid="{125A1632-8117-4CD0-9E96-50D2212BB33F}">
      <formula1>"Select, Invoice &amp; POP OK, Invoice &amp; POP NOT OK"</formula1>
    </dataValidation>
    <dataValidation type="list" allowBlank="1" showInputMessage="1" showErrorMessage="1" sqref="G55:G102" xr:uid="{423883B8-E005-49FA-8E64-C8DBC7B934BF}">
      <formula1>"Select, Airline, Ferry, Rail, Car Hire, Mileage in Km"</formula1>
    </dataValidation>
  </dataValidations>
  <pageMargins left="0.23622047244094491" right="0.23622047244094491" top="0.55118110236220474" bottom="0.55118110236220474" header="0.31496062992125984" footer="0.31496062992125984"/>
  <pageSetup paperSize="9" scale="6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2ED6F-C9A8-41D2-BAE6-8B5388F8C390}">
  <sheetPr>
    <tabColor theme="4" tint="0.59999389629810485"/>
  </sheetPr>
  <dimension ref="B2:H45"/>
  <sheetViews>
    <sheetView showGridLines="0" showRowColHeaders="0" zoomScaleNormal="100" workbookViewId="0">
      <selection activeCell="B1" sqref="B1"/>
    </sheetView>
  </sheetViews>
  <sheetFormatPr defaultColWidth="9.140625" defaultRowHeight="15" x14ac:dyDescent="0.25"/>
  <cols>
    <col min="1" max="1" width="1.42578125" style="33" customWidth="1"/>
    <col min="2" max="2" width="33.7109375" style="33" customWidth="1"/>
    <col min="3" max="3" width="19.7109375" style="33" customWidth="1"/>
    <col min="4" max="4" width="6.140625" style="33" customWidth="1"/>
    <col min="5" max="5" width="19.7109375" style="33" customWidth="1"/>
    <col min="6" max="6" width="16" style="33" customWidth="1"/>
    <col min="7" max="16384" width="9.140625" style="33"/>
  </cols>
  <sheetData>
    <row r="2" spans="2:8" x14ac:dyDescent="0.25">
      <c r="B2" s="61" t="s">
        <v>50</v>
      </c>
      <c r="C2" s="61"/>
      <c r="D2" s="61"/>
    </row>
    <row r="4" spans="2:8" ht="9.9499999999999993" customHeight="1" x14ac:dyDescent="0.25"/>
    <row r="5" spans="2:8" ht="25.35" customHeight="1" x14ac:dyDescent="0.25">
      <c r="B5" s="515" t="s">
        <v>153</v>
      </c>
      <c r="C5" s="515"/>
      <c r="D5" s="515"/>
      <c r="E5" s="62"/>
      <c r="F5" s="62"/>
    </row>
    <row r="6" spans="2:8" ht="25.35" customHeight="1" x14ac:dyDescent="0.25">
      <c r="B6" s="516" t="s">
        <v>43</v>
      </c>
      <c r="C6" s="516"/>
      <c r="D6" s="516"/>
      <c r="E6" s="63"/>
      <c r="F6" s="63"/>
    </row>
    <row r="7" spans="2:8" ht="9.9499999999999993" customHeight="1" x14ac:dyDescent="0.25"/>
    <row r="8" spans="2:8" s="32" customFormat="1" ht="24" customHeight="1" x14ac:dyDescent="0.25">
      <c r="B8" s="290" t="s">
        <v>144</v>
      </c>
      <c r="C8" s="517" t="str">
        <f>IF('Claim Summary'!C5&lt;&gt;"",'Claim Summary'!C5,"")</f>
        <v/>
      </c>
      <c r="D8" s="518"/>
      <c r="E8" s="518"/>
      <c r="F8" s="519"/>
    </row>
    <row r="9" spans="2:8" s="32" customFormat="1" ht="24" customHeight="1" x14ac:dyDescent="0.25">
      <c r="B9" s="290" t="s">
        <v>102</v>
      </c>
      <c r="C9" s="517" t="str">
        <f>IF('Claim Summary'!C13&lt;&gt;"",'Claim Summary'!C13,"")</f>
        <v/>
      </c>
      <c r="D9" s="518"/>
      <c r="E9" s="518"/>
      <c r="F9" s="519"/>
    </row>
    <row r="10" spans="2:8" s="32" customFormat="1" ht="24" customHeight="1" x14ac:dyDescent="0.25">
      <c r="B10" s="290" t="s">
        <v>51</v>
      </c>
      <c r="C10" s="520">
        <f>IF('Claim Summary'!C25&lt;&gt;"",'Claim Summary'!C25,"")</f>
        <v>0.5</v>
      </c>
      <c r="D10" s="521"/>
      <c r="E10" s="521"/>
      <c r="F10" s="522"/>
    </row>
    <row r="11" spans="2:8" s="32" customFormat="1" ht="24" customHeight="1" x14ac:dyDescent="0.25">
      <c r="B11" s="289" t="s">
        <v>145</v>
      </c>
      <c r="C11" s="517" t="str">
        <f>IF('Claim Summary'!C18&lt;&gt;"",'Claim Summary'!C18,"")</f>
        <v/>
      </c>
      <c r="D11" s="518"/>
      <c r="E11" s="518"/>
      <c r="F11" s="519"/>
    </row>
    <row r="12" spans="2:8" ht="80.099999999999994" customHeight="1" x14ac:dyDescent="0.25">
      <c r="B12" s="523" t="s">
        <v>157</v>
      </c>
      <c r="C12" s="514"/>
      <c r="D12" s="514"/>
      <c r="E12" s="514"/>
      <c r="F12" s="514"/>
    </row>
    <row r="13" spans="2:8" s="32" customFormat="1" ht="18" customHeight="1" x14ac:dyDescent="0.2">
      <c r="B13" s="290"/>
      <c r="C13" s="64" t="s">
        <v>52</v>
      </c>
      <c r="D13" s="65"/>
      <c r="E13" s="66"/>
      <c r="F13" s="65"/>
      <c r="G13" s="286"/>
      <c r="H13" s="286"/>
    </row>
    <row r="14" spans="2:8" s="32" customFormat="1" ht="9.9499999999999993" customHeight="1" x14ac:dyDescent="0.2">
      <c r="B14" s="290"/>
      <c r="C14" s="288"/>
      <c r="D14" s="67"/>
      <c r="E14" s="47"/>
      <c r="F14" s="67"/>
      <c r="G14" s="286"/>
      <c r="H14" s="286"/>
    </row>
    <row r="15" spans="2:8" s="32" customFormat="1" ht="15" customHeight="1" x14ac:dyDescent="0.2">
      <c r="B15" s="290"/>
      <c r="C15" s="290" t="s">
        <v>53</v>
      </c>
      <c r="D15" s="67"/>
      <c r="E15" s="61" t="s">
        <v>57</v>
      </c>
      <c r="F15" s="67"/>
      <c r="G15" s="286"/>
      <c r="H15" s="286"/>
    </row>
    <row r="16" spans="2:8" s="32" customFormat="1" ht="9.9499999999999993" customHeight="1" x14ac:dyDescent="0.2">
      <c r="B16" s="290"/>
      <c r="C16" s="68"/>
      <c r="D16" s="67"/>
      <c r="E16" s="47"/>
      <c r="F16" s="67"/>
      <c r="G16" s="286"/>
      <c r="H16" s="286"/>
    </row>
    <row r="17" spans="2:8" s="32" customFormat="1" ht="15" customHeight="1" x14ac:dyDescent="0.2">
      <c r="B17" s="61" t="s">
        <v>154</v>
      </c>
      <c r="C17" s="100">
        <f>'Claim Detail'!H45</f>
        <v>0</v>
      </c>
      <c r="D17" s="101"/>
      <c r="E17" s="100">
        <f>C17*$C$10</f>
        <v>0</v>
      </c>
      <c r="F17" s="67"/>
      <c r="G17" s="286"/>
      <c r="H17" s="286"/>
    </row>
    <row r="18" spans="2:8" s="32" customFormat="1" ht="9.9499999999999993" customHeight="1" x14ac:dyDescent="0.2">
      <c r="B18" s="290"/>
      <c r="C18" s="68"/>
      <c r="D18" s="67"/>
      <c r="E18" s="47"/>
      <c r="F18" s="67"/>
      <c r="G18" s="286"/>
      <c r="H18" s="286"/>
    </row>
    <row r="19" spans="2:8" s="32" customFormat="1" ht="15" customHeight="1" x14ac:dyDescent="0.2">
      <c r="B19" s="61" t="s">
        <v>170</v>
      </c>
      <c r="C19" s="100">
        <f>'Claim Detail'!K106</f>
        <v>0</v>
      </c>
      <c r="D19" s="101"/>
      <c r="E19" s="100">
        <f>C19*$C$10</f>
        <v>0</v>
      </c>
      <c r="F19" s="67"/>
      <c r="G19" s="286"/>
      <c r="H19" s="286"/>
    </row>
    <row r="20" spans="2:8" s="32" customFormat="1" ht="9.9499999999999993" customHeight="1" x14ac:dyDescent="0.2">
      <c r="B20" s="290"/>
      <c r="C20" s="68"/>
      <c r="D20" s="67"/>
      <c r="E20" s="47"/>
      <c r="F20" s="67"/>
      <c r="G20" s="286"/>
      <c r="H20" s="286"/>
    </row>
    <row r="21" spans="2:8" s="32" customFormat="1" ht="15" customHeight="1" x14ac:dyDescent="0.2">
      <c r="B21" s="61" t="s">
        <v>155</v>
      </c>
      <c r="C21" s="100">
        <f>'Claim Detail'!J150</f>
        <v>0</v>
      </c>
      <c r="D21" s="101"/>
      <c r="E21" s="100">
        <f>C21*$C$10</f>
        <v>0</v>
      </c>
      <c r="F21" s="67"/>
      <c r="G21" s="286"/>
      <c r="H21" s="286"/>
    </row>
    <row r="22" spans="2:8" s="32" customFormat="1" ht="9.9499999999999993" customHeight="1" x14ac:dyDescent="0.2">
      <c r="B22" s="290"/>
      <c r="C22" s="68"/>
      <c r="D22" s="67"/>
      <c r="E22" s="47"/>
      <c r="F22" s="67"/>
      <c r="G22" s="286"/>
      <c r="H22" s="286"/>
    </row>
    <row r="23" spans="2:8" s="32" customFormat="1" ht="15" customHeight="1" x14ac:dyDescent="0.2">
      <c r="B23" s="61" t="s">
        <v>156</v>
      </c>
      <c r="C23" s="100">
        <f>'Claim Detail'!H181</f>
        <v>0</v>
      </c>
      <c r="D23" s="101"/>
      <c r="E23" s="100">
        <f>C23*$C$10</f>
        <v>0</v>
      </c>
      <c r="F23" s="67"/>
      <c r="G23" s="286"/>
      <c r="H23" s="286"/>
    </row>
    <row r="24" spans="2:8" ht="20.100000000000001" customHeight="1" x14ac:dyDescent="0.25">
      <c r="B24" s="61"/>
      <c r="C24" s="45"/>
      <c r="D24" s="45"/>
      <c r="E24" s="45"/>
      <c r="F24" s="47"/>
      <c r="G24" s="47"/>
      <c r="H24" s="47"/>
    </row>
    <row r="25" spans="2:8" x14ac:dyDescent="0.25">
      <c r="B25" s="61" t="s">
        <v>105</v>
      </c>
      <c r="C25" s="346">
        <f>SUM(C17:C23)</f>
        <v>0</v>
      </c>
      <c r="D25" s="102"/>
      <c r="E25" s="103">
        <f>SUM(E17:E23)</f>
        <v>0</v>
      </c>
      <c r="F25" s="47"/>
      <c r="G25" s="47"/>
      <c r="H25" s="47"/>
    </row>
    <row r="26" spans="2:8" ht="15" customHeight="1" x14ac:dyDescent="0.25">
      <c r="B26" s="47"/>
      <c r="C26" s="47"/>
      <c r="D26" s="47"/>
      <c r="E26" s="47"/>
      <c r="F26" s="47"/>
      <c r="G26" s="47"/>
      <c r="H26" s="47"/>
    </row>
    <row r="27" spans="2:8" ht="26.1" customHeight="1" x14ac:dyDescent="0.25">
      <c r="B27" s="514" t="s">
        <v>80</v>
      </c>
      <c r="C27" s="514"/>
      <c r="D27" s="514"/>
      <c r="E27" s="514"/>
      <c r="F27" s="514"/>
    </row>
    <row r="28" spans="2:8" ht="26.1" customHeight="1" x14ac:dyDescent="0.25">
      <c r="B28" s="514" t="s">
        <v>54</v>
      </c>
      <c r="C28" s="514"/>
      <c r="D28" s="514"/>
      <c r="E28" s="514"/>
      <c r="F28" s="514"/>
    </row>
    <row r="29" spans="2:8" ht="24.95" customHeight="1" x14ac:dyDescent="0.25">
      <c r="B29" s="514" t="s">
        <v>55</v>
      </c>
      <c r="C29" s="514"/>
      <c r="D29" s="514"/>
      <c r="E29" s="514"/>
      <c r="F29" s="514"/>
    </row>
    <row r="30" spans="2:8" ht="15" customHeight="1" x14ac:dyDescent="0.25">
      <c r="B30" s="514" t="s">
        <v>81</v>
      </c>
      <c r="C30" s="514"/>
      <c r="D30" s="514"/>
      <c r="E30" s="514"/>
      <c r="F30" s="514"/>
    </row>
    <row r="31" spans="2:8" ht="30" customHeight="1" x14ac:dyDescent="0.25">
      <c r="B31" s="514" t="s">
        <v>82</v>
      </c>
      <c r="C31" s="514"/>
      <c r="D31" s="514"/>
      <c r="E31" s="514"/>
      <c r="F31" s="514"/>
    </row>
    <row r="32" spans="2:8" ht="39.950000000000003" customHeight="1" x14ac:dyDescent="0.25">
      <c r="B32" s="531" t="s">
        <v>83</v>
      </c>
      <c r="C32" s="531"/>
      <c r="D32" s="531"/>
      <c r="E32" s="531"/>
      <c r="F32" s="531"/>
    </row>
    <row r="33" spans="2:6" ht="9.9499999999999993" customHeight="1" x14ac:dyDescent="0.25">
      <c r="B33" s="69"/>
      <c r="C33" s="287"/>
      <c r="D33" s="69"/>
      <c r="E33" s="70"/>
      <c r="F33" s="69"/>
    </row>
    <row r="34" spans="2:6" ht="15" customHeight="1" x14ac:dyDescent="0.25">
      <c r="B34" s="514" t="s">
        <v>56</v>
      </c>
      <c r="C34" s="514"/>
      <c r="D34" s="514"/>
      <c r="E34" s="514"/>
      <c r="F34" s="514"/>
    </row>
    <row r="35" spans="2:6" ht="15" customHeight="1" x14ac:dyDescent="0.25">
      <c r="B35" s="532" t="s">
        <v>146</v>
      </c>
      <c r="C35" s="532"/>
      <c r="D35" s="532"/>
      <c r="E35" s="532"/>
      <c r="F35" s="532"/>
    </row>
    <row r="36" spans="2:6" s="32" customFormat="1" ht="30" customHeight="1" x14ac:dyDescent="0.25">
      <c r="B36" s="71" t="s">
        <v>103</v>
      </c>
      <c r="C36" s="533"/>
      <c r="D36" s="533"/>
      <c r="E36" s="533"/>
      <c r="F36" s="533"/>
    </row>
    <row r="37" spans="2:6" ht="30" customHeight="1" x14ac:dyDescent="0.25">
      <c r="B37" s="71" t="s">
        <v>104</v>
      </c>
      <c r="C37" s="534"/>
      <c r="D37" s="534"/>
      <c r="E37" s="534"/>
      <c r="F37" s="534"/>
    </row>
    <row r="38" spans="2:6" ht="9.9499999999999993" customHeight="1" x14ac:dyDescent="0.25">
      <c r="B38" s="69"/>
      <c r="C38" s="72"/>
      <c r="D38" s="73"/>
      <c r="E38" s="73"/>
      <c r="F38" s="69"/>
    </row>
    <row r="39" spans="2:6" ht="20.100000000000001" customHeight="1" x14ac:dyDescent="0.25">
      <c r="B39" s="71" t="s">
        <v>84</v>
      </c>
      <c r="C39" s="160"/>
      <c r="D39" s="160"/>
      <c r="E39" s="71" t="s">
        <v>85</v>
      </c>
      <c r="F39" s="69"/>
    </row>
    <row r="40" spans="2:6" ht="12.95" customHeight="1" x14ac:dyDescent="0.25">
      <c r="B40" s="524"/>
      <c r="C40" s="526"/>
      <c r="D40" s="286"/>
      <c r="E40" s="527"/>
      <c r="F40" s="528"/>
    </row>
    <row r="41" spans="2:6" ht="12.95" customHeight="1" x14ac:dyDescent="0.25">
      <c r="B41" s="525"/>
      <c r="C41" s="526"/>
      <c r="D41" s="286"/>
      <c r="E41" s="529"/>
      <c r="F41" s="530"/>
    </row>
    <row r="43" spans="2:6" ht="20.100000000000001" customHeight="1" x14ac:dyDescent="0.25">
      <c r="B43" s="71" t="s">
        <v>107</v>
      </c>
      <c r="C43" s="160"/>
      <c r="D43" s="160"/>
      <c r="E43" s="71" t="s">
        <v>107</v>
      </c>
      <c r="F43" s="69"/>
    </row>
    <row r="44" spans="2:6" ht="12.95" customHeight="1" x14ac:dyDescent="0.25">
      <c r="B44" s="524"/>
      <c r="C44" s="526"/>
      <c r="D44" s="286"/>
      <c r="E44" s="527"/>
      <c r="F44" s="528"/>
    </row>
    <row r="45" spans="2:6" ht="12.95" customHeight="1" x14ac:dyDescent="0.25">
      <c r="B45" s="525"/>
      <c r="C45" s="526"/>
      <c r="D45" s="286"/>
      <c r="E45" s="529"/>
      <c r="F45" s="530"/>
    </row>
  </sheetData>
  <sheetProtection algorithmName="SHA-512" hashValue="2tb4QjU+EGkoVPMgOvVGmslCh1GzMq++/NcEuC2SYOpnmzo4sazz5y5ac+O3ping7KpQYSVJGIJQyIjvQW+epA==" saltValue="dsmjXNeW7f+5f1DL/w3Z3Q==" spinCount="100000" sheet="1" formatCells="0" formatColumns="0"/>
  <protectedRanges>
    <protectedRange sqref="C33 B34 B27:B32 D27:E34" name="Range3_1"/>
    <protectedRange sqref="B12 D12:E12" name="Range1_1"/>
    <protectedRange sqref="D35:E35 B35" name="Range3_1_1_1"/>
  </protectedRanges>
  <mergeCells count="23">
    <mergeCell ref="B44:B45"/>
    <mergeCell ref="C44:C45"/>
    <mergeCell ref="E44:F45"/>
    <mergeCell ref="B32:F32"/>
    <mergeCell ref="B34:F34"/>
    <mergeCell ref="B35:F35"/>
    <mergeCell ref="C36:F36"/>
    <mergeCell ref="C37:F37"/>
    <mergeCell ref="B40:B41"/>
    <mergeCell ref="C40:C41"/>
    <mergeCell ref="E40:F41"/>
    <mergeCell ref="B31:F31"/>
    <mergeCell ref="B5:D5"/>
    <mergeCell ref="B6:D6"/>
    <mergeCell ref="C8:F8"/>
    <mergeCell ref="C9:F9"/>
    <mergeCell ref="C10:F10"/>
    <mergeCell ref="C11:F11"/>
    <mergeCell ref="B12:F12"/>
    <mergeCell ref="B27:F27"/>
    <mergeCell ref="B28:F28"/>
    <mergeCell ref="B29:F29"/>
    <mergeCell ref="B30:F30"/>
  </mergeCells>
  <hyperlinks>
    <hyperlink ref="B32" r:id="rId1" display="https://www.enterprise-ireland.com/en/Legal/GDPR/" xr:uid="{CCA4654D-2B61-4F9B-B04E-4A7674BF06C9}"/>
  </hyperlinks>
  <pageMargins left="0.11811023622047245" right="0.11811023622047245" top="0.15748031496062992" bottom="0.15748031496062992" header="0.11811023622047245" footer="0.15748031496062992"/>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5EB57-0E47-4F38-BBD3-910E8C8FECCB}">
  <sheetPr>
    <tabColor theme="9" tint="0.79998168889431442"/>
  </sheetPr>
  <dimension ref="B2:G197"/>
  <sheetViews>
    <sheetView showGridLines="0" showRowColHeaders="0" zoomScaleNormal="100" workbookViewId="0">
      <selection activeCell="B1" sqref="B1"/>
    </sheetView>
  </sheetViews>
  <sheetFormatPr defaultColWidth="9.140625" defaultRowHeight="15" x14ac:dyDescent="0.25"/>
  <cols>
    <col min="1" max="1" width="1.28515625" style="33" customWidth="1"/>
    <col min="2" max="2" width="35" style="33" customWidth="1"/>
    <col min="3" max="3" width="41.7109375" style="33" customWidth="1"/>
    <col min="4" max="4" width="26.28515625" style="33" customWidth="1"/>
    <col min="5" max="5" width="26.85546875" style="33" customWidth="1"/>
    <col min="6" max="6" width="9.28515625" style="33" customWidth="1"/>
    <col min="7" max="7" width="17.7109375" style="33" customWidth="1"/>
    <col min="8" max="16384" width="9.140625" style="33"/>
  </cols>
  <sheetData>
    <row r="2" spans="2:5" ht="28.5" customHeight="1" x14ac:dyDescent="0.25">
      <c r="B2" s="536" t="s">
        <v>153</v>
      </c>
      <c r="C2" s="536"/>
      <c r="D2" s="62"/>
    </row>
    <row r="3" spans="2:5" ht="28.5" customHeight="1" x14ac:dyDescent="0.25">
      <c r="B3" s="516" t="s">
        <v>108</v>
      </c>
      <c r="C3" s="516"/>
      <c r="D3" s="63"/>
    </row>
    <row r="6" spans="2:5" ht="24.95" customHeight="1" x14ac:dyDescent="0.25">
      <c r="B6" s="347" t="s">
        <v>130</v>
      </c>
      <c r="C6" s="348" t="str">
        <f>IF('[1]Claim Summary'!C5&lt;&gt;"",'[1]Claim Summary'!C5,"")</f>
        <v/>
      </c>
    </row>
    <row r="7" spans="2:5" ht="24.95" customHeight="1" x14ac:dyDescent="0.25">
      <c r="B7" s="347" t="s">
        <v>102</v>
      </c>
      <c r="C7" s="348" t="str">
        <f>IF('[1]Claim Summary'!C10&lt;&gt;"",'[1]Claim Summary'!C10,"")</f>
        <v/>
      </c>
    </row>
    <row r="8" spans="2:5" ht="24.95" customHeight="1" x14ac:dyDescent="0.25">
      <c r="B8" s="347" t="s">
        <v>180</v>
      </c>
      <c r="C8" s="348"/>
    </row>
    <row r="9" spans="2:5" ht="24.95" customHeight="1" x14ac:dyDescent="0.25">
      <c r="B9" s="347" t="s">
        <v>181</v>
      </c>
      <c r="C9" s="348"/>
    </row>
    <row r="10" spans="2:5" ht="24.95" customHeight="1" x14ac:dyDescent="0.25">
      <c r="B10" s="347" t="s">
        <v>182</v>
      </c>
      <c r="C10" s="348"/>
    </row>
    <row r="11" spans="2:5" ht="24.95" customHeight="1" x14ac:dyDescent="0.25">
      <c r="B11" s="347" t="s">
        <v>183</v>
      </c>
      <c r="C11" s="348"/>
    </row>
    <row r="12" spans="2:5" ht="24.95" customHeight="1" x14ac:dyDescent="0.25">
      <c r="B12" s="347" t="s">
        <v>168</v>
      </c>
      <c r="C12" s="348"/>
    </row>
    <row r="13" spans="2:5" ht="27.95" customHeight="1" x14ac:dyDescent="0.25">
      <c r="B13" s="347" t="s">
        <v>184</v>
      </c>
      <c r="C13" s="348"/>
    </row>
    <row r="14" spans="2:5" ht="27.95" customHeight="1" x14ac:dyDescent="0.25">
      <c r="B14" s="349"/>
      <c r="C14" s="350"/>
    </row>
    <row r="15" spans="2:5" ht="24.95" customHeight="1" x14ac:dyDescent="0.25">
      <c r="B15" s="537" t="s">
        <v>185</v>
      </c>
      <c r="C15" s="537"/>
      <c r="D15" s="537"/>
      <c r="E15" s="537"/>
    </row>
    <row r="16" spans="2:5" ht="30" customHeight="1" x14ac:dyDescent="0.25">
      <c r="B16" s="538" t="s">
        <v>186</v>
      </c>
      <c r="C16" s="539"/>
      <c r="D16" s="539"/>
      <c r="E16" s="539"/>
    </row>
    <row r="17" spans="2:7" ht="15" customHeight="1" x14ac:dyDescent="0.25">
      <c r="B17" s="540"/>
      <c r="C17" s="540"/>
      <c r="D17" s="540"/>
      <c r="E17" s="540"/>
    </row>
    <row r="18" spans="2:7" s="352" customFormat="1" ht="49.9" customHeight="1" x14ac:dyDescent="0.25">
      <c r="B18" s="535" t="s">
        <v>196</v>
      </c>
      <c r="C18" s="535"/>
      <c r="D18" s="535"/>
      <c r="E18" s="535"/>
      <c r="F18" s="351"/>
      <c r="G18" s="351"/>
    </row>
    <row r="19" spans="2:7" x14ac:dyDescent="0.25">
      <c r="B19" s="361"/>
      <c r="C19" s="362"/>
      <c r="D19" s="362"/>
      <c r="E19" s="363"/>
    </row>
    <row r="20" spans="2:7" x14ac:dyDescent="0.25">
      <c r="B20" s="333"/>
      <c r="C20" s="364"/>
      <c r="D20" s="364"/>
      <c r="E20" s="365"/>
    </row>
    <row r="21" spans="2:7" x14ac:dyDescent="0.25">
      <c r="B21" s="333"/>
      <c r="C21" s="364"/>
      <c r="D21" s="364"/>
      <c r="E21" s="365"/>
    </row>
    <row r="22" spans="2:7" x14ac:dyDescent="0.25">
      <c r="B22" s="333"/>
      <c r="C22" s="364"/>
      <c r="D22" s="364"/>
      <c r="E22" s="365"/>
    </row>
    <row r="23" spans="2:7" x14ac:dyDescent="0.25">
      <c r="B23" s="333"/>
      <c r="C23" s="364"/>
      <c r="D23" s="364"/>
      <c r="E23" s="365"/>
    </row>
    <row r="24" spans="2:7" x14ac:dyDescent="0.25">
      <c r="B24" s="333"/>
      <c r="C24" s="364"/>
      <c r="D24" s="364"/>
      <c r="E24" s="365"/>
    </row>
    <row r="25" spans="2:7" x14ac:dyDescent="0.25">
      <c r="B25" s="333"/>
      <c r="C25" s="364"/>
      <c r="D25" s="364"/>
      <c r="E25" s="365"/>
    </row>
    <row r="26" spans="2:7" x14ac:dyDescent="0.25">
      <c r="B26" s="333"/>
      <c r="C26" s="364"/>
      <c r="D26" s="364"/>
      <c r="E26" s="365"/>
    </row>
    <row r="27" spans="2:7" x14ac:dyDescent="0.25">
      <c r="B27" s="333"/>
      <c r="C27" s="364"/>
      <c r="D27" s="364"/>
      <c r="E27" s="365"/>
    </row>
    <row r="28" spans="2:7" x14ac:dyDescent="0.25">
      <c r="B28" s="333"/>
      <c r="C28" s="364"/>
      <c r="D28" s="364"/>
      <c r="E28" s="365"/>
    </row>
    <row r="29" spans="2:7" x14ac:dyDescent="0.25">
      <c r="B29" s="333"/>
      <c r="C29" s="364"/>
      <c r="D29" s="364"/>
      <c r="E29" s="365"/>
    </row>
    <row r="30" spans="2:7" x14ac:dyDescent="0.25">
      <c r="B30" s="333"/>
      <c r="C30" s="364"/>
      <c r="D30" s="364"/>
      <c r="E30" s="365"/>
    </row>
    <row r="31" spans="2:7" x14ac:dyDescent="0.25">
      <c r="B31" s="333"/>
      <c r="C31" s="364"/>
      <c r="D31" s="364"/>
      <c r="E31" s="365"/>
    </row>
    <row r="32" spans="2:7" x14ac:dyDescent="0.25">
      <c r="B32" s="333"/>
      <c r="C32" s="364"/>
      <c r="D32" s="364"/>
      <c r="E32" s="365"/>
    </row>
    <row r="33" spans="2:7" x14ac:dyDescent="0.25">
      <c r="B33" s="333"/>
      <c r="C33" s="364"/>
      <c r="D33" s="364"/>
      <c r="E33" s="365"/>
    </row>
    <row r="34" spans="2:7" x14ac:dyDescent="0.25">
      <c r="B34" s="333"/>
      <c r="C34" s="364"/>
      <c r="D34" s="364"/>
      <c r="E34" s="365"/>
    </row>
    <row r="35" spans="2:7" x14ac:dyDescent="0.25">
      <c r="B35" s="333"/>
      <c r="C35" s="364"/>
      <c r="D35" s="364"/>
      <c r="E35" s="365"/>
    </row>
    <row r="36" spans="2:7" x14ac:dyDescent="0.25">
      <c r="B36" s="333"/>
      <c r="C36" s="364"/>
      <c r="D36" s="364"/>
      <c r="E36" s="365"/>
    </row>
    <row r="37" spans="2:7" x14ac:dyDescent="0.25">
      <c r="B37" s="333"/>
      <c r="C37" s="364"/>
      <c r="D37" s="364"/>
      <c r="E37" s="365"/>
    </row>
    <row r="38" spans="2:7" x14ac:dyDescent="0.25">
      <c r="B38" s="333"/>
      <c r="C38" s="364"/>
      <c r="D38" s="364"/>
      <c r="E38" s="365"/>
    </row>
    <row r="39" spans="2:7" x14ac:dyDescent="0.25">
      <c r="B39" s="366"/>
      <c r="C39" s="367"/>
      <c r="D39" s="367"/>
      <c r="E39" s="368"/>
    </row>
    <row r="40" spans="2:7" ht="24.95" customHeight="1" x14ac:dyDescent="0.25">
      <c r="B40" s="353"/>
      <c r="C40" s="354"/>
    </row>
    <row r="41" spans="2:7" ht="9.9499999999999993" customHeight="1" x14ac:dyDescent="0.25">
      <c r="B41" s="540"/>
      <c r="C41" s="540"/>
      <c r="D41" s="540"/>
      <c r="E41" s="540"/>
    </row>
    <row r="42" spans="2:7" s="352" customFormat="1" ht="60" customHeight="1" x14ac:dyDescent="0.25">
      <c r="B42" s="535" t="s">
        <v>197</v>
      </c>
      <c r="C42" s="535"/>
      <c r="D42" s="535"/>
      <c r="E42" s="535"/>
      <c r="F42" s="351"/>
      <c r="G42" s="351"/>
    </row>
    <row r="43" spans="2:7" x14ac:dyDescent="0.25">
      <c r="B43" s="361"/>
      <c r="C43" s="362"/>
      <c r="D43" s="362"/>
      <c r="E43" s="363"/>
    </row>
    <row r="44" spans="2:7" x14ac:dyDescent="0.25">
      <c r="B44" s="552" t="s">
        <v>200</v>
      </c>
      <c r="C44" s="553"/>
      <c r="D44" s="553"/>
      <c r="E44" s="554"/>
    </row>
    <row r="45" spans="2:7" x14ac:dyDescent="0.25">
      <c r="B45" s="369"/>
      <c r="C45" s="364"/>
      <c r="D45" s="364"/>
      <c r="E45" s="365"/>
    </row>
    <row r="46" spans="2:7" x14ac:dyDescent="0.25">
      <c r="B46" s="369" t="s">
        <v>187</v>
      </c>
      <c r="C46" s="364"/>
      <c r="D46" s="364"/>
      <c r="E46" s="365"/>
    </row>
    <row r="47" spans="2:7" x14ac:dyDescent="0.25">
      <c r="B47" s="370" t="s">
        <v>29</v>
      </c>
      <c r="C47" s="364"/>
      <c r="D47" s="364"/>
      <c r="E47" s="365"/>
    </row>
    <row r="48" spans="2:7" x14ac:dyDescent="0.25">
      <c r="B48" s="370" t="s">
        <v>188</v>
      </c>
      <c r="C48" s="364"/>
      <c r="D48" s="364"/>
      <c r="E48" s="365"/>
    </row>
    <row r="49" spans="2:5" x14ac:dyDescent="0.25">
      <c r="B49" s="370" t="s">
        <v>189</v>
      </c>
      <c r="C49" s="364"/>
      <c r="D49" s="364"/>
      <c r="E49" s="365"/>
    </row>
    <row r="50" spans="2:5" x14ac:dyDescent="0.25">
      <c r="B50" s="370" t="s">
        <v>190</v>
      </c>
      <c r="C50" s="364"/>
      <c r="D50" s="364"/>
      <c r="E50" s="365"/>
    </row>
    <row r="51" spans="2:5" x14ac:dyDescent="0.25">
      <c r="B51" s="370"/>
      <c r="C51" s="364"/>
      <c r="D51" s="364"/>
      <c r="E51" s="365"/>
    </row>
    <row r="52" spans="2:5" x14ac:dyDescent="0.25">
      <c r="B52" s="370"/>
      <c r="C52" s="364"/>
      <c r="D52" s="364"/>
      <c r="E52" s="365"/>
    </row>
    <row r="53" spans="2:5" x14ac:dyDescent="0.25">
      <c r="B53" s="370"/>
      <c r="C53" s="364"/>
      <c r="D53" s="364"/>
      <c r="E53" s="365"/>
    </row>
    <row r="54" spans="2:5" x14ac:dyDescent="0.25">
      <c r="B54" s="370"/>
      <c r="C54" s="364"/>
      <c r="D54" s="364"/>
      <c r="E54" s="365"/>
    </row>
    <row r="55" spans="2:5" x14ac:dyDescent="0.25">
      <c r="B55" s="370"/>
      <c r="C55" s="364"/>
      <c r="D55" s="364"/>
      <c r="E55" s="365"/>
    </row>
    <row r="56" spans="2:5" x14ac:dyDescent="0.25">
      <c r="B56" s="370"/>
      <c r="C56" s="364"/>
      <c r="D56" s="364"/>
      <c r="E56" s="365"/>
    </row>
    <row r="57" spans="2:5" x14ac:dyDescent="0.25">
      <c r="B57" s="370"/>
      <c r="C57" s="364"/>
      <c r="D57" s="364"/>
      <c r="E57" s="365"/>
    </row>
    <row r="58" spans="2:5" x14ac:dyDescent="0.25">
      <c r="B58" s="370"/>
      <c r="C58" s="364"/>
      <c r="D58" s="364"/>
      <c r="E58" s="365"/>
    </row>
    <row r="59" spans="2:5" x14ac:dyDescent="0.25">
      <c r="B59" s="370"/>
      <c r="C59" s="364"/>
      <c r="D59" s="364"/>
      <c r="E59" s="365"/>
    </row>
    <row r="60" spans="2:5" x14ac:dyDescent="0.25">
      <c r="B60" s="370"/>
      <c r="C60" s="364"/>
      <c r="D60" s="364"/>
      <c r="E60" s="365"/>
    </row>
    <row r="61" spans="2:5" x14ac:dyDescent="0.25">
      <c r="B61" s="370"/>
      <c r="C61" s="364"/>
      <c r="D61" s="364"/>
      <c r="E61" s="365"/>
    </row>
    <row r="62" spans="2:5" x14ac:dyDescent="0.25">
      <c r="B62" s="370"/>
      <c r="C62" s="364"/>
      <c r="D62" s="364"/>
      <c r="E62" s="365"/>
    </row>
    <row r="63" spans="2:5" x14ac:dyDescent="0.25">
      <c r="B63" s="370"/>
      <c r="C63" s="364"/>
      <c r="D63" s="364"/>
      <c r="E63" s="365"/>
    </row>
    <row r="64" spans="2:5" x14ac:dyDescent="0.25">
      <c r="B64" s="370"/>
      <c r="C64" s="364"/>
      <c r="D64" s="364"/>
      <c r="E64" s="365"/>
    </row>
    <row r="65" spans="2:5" x14ac:dyDescent="0.25">
      <c r="B65" s="370"/>
      <c r="C65" s="364"/>
      <c r="D65" s="364"/>
      <c r="E65" s="365"/>
    </row>
    <row r="66" spans="2:5" x14ac:dyDescent="0.25">
      <c r="B66" s="370"/>
      <c r="C66" s="364"/>
      <c r="D66" s="364"/>
      <c r="E66" s="365"/>
    </row>
    <row r="67" spans="2:5" x14ac:dyDescent="0.25">
      <c r="B67" s="370"/>
      <c r="C67" s="364"/>
      <c r="D67" s="364"/>
      <c r="E67" s="365"/>
    </row>
    <row r="68" spans="2:5" x14ac:dyDescent="0.25">
      <c r="B68" s="370"/>
      <c r="C68" s="364"/>
      <c r="D68" s="364"/>
      <c r="E68" s="365"/>
    </row>
    <row r="69" spans="2:5" x14ac:dyDescent="0.25">
      <c r="B69" s="370"/>
      <c r="C69" s="364"/>
      <c r="D69" s="364"/>
      <c r="E69" s="365"/>
    </row>
    <row r="70" spans="2:5" x14ac:dyDescent="0.25">
      <c r="B70" s="370"/>
      <c r="C70" s="364"/>
      <c r="D70" s="364"/>
      <c r="E70" s="365"/>
    </row>
    <row r="71" spans="2:5" x14ac:dyDescent="0.25">
      <c r="B71" s="370"/>
      <c r="C71" s="364"/>
      <c r="D71" s="364"/>
      <c r="E71" s="365"/>
    </row>
    <row r="72" spans="2:5" x14ac:dyDescent="0.25">
      <c r="B72" s="371"/>
      <c r="C72" s="367"/>
      <c r="D72" s="367"/>
      <c r="E72" s="368"/>
    </row>
    <row r="73" spans="2:5" x14ac:dyDescent="0.25">
      <c r="B73" s="360"/>
    </row>
    <row r="75" spans="2:5" ht="15" customHeight="1" x14ac:dyDescent="0.25">
      <c r="B75" s="549" t="s">
        <v>201</v>
      </c>
      <c r="C75" s="550"/>
      <c r="D75" s="550"/>
      <c r="E75" s="551"/>
    </row>
    <row r="76" spans="2:5" x14ac:dyDescent="0.25">
      <c r="B76" s="370"/>
      <c r="C76" s="364"/>
      <c r="D76" s="364"/>
      <c r="E76" s="365"/>
    </row>
    <row r="77" spans="2:5" ht="33.75" x14ac:dyDescent="0.25">
      <c r="B77" s="356" t="s">
        <v>191</v>
      </c>
      <c r="C77" s="356" t="s">
        <v>192</v>
      </c>
      <c r="D77" s="356" t="s">
        <v>193</v>
      </c>
      <c r="E77" s="356" t="s">
        <v>194</v>
      </c>
    </row>
    <row r="78" spans="2:5" x14ac:dyDescent="0.25">
      <c r="B78" s="541"/>
      <c r="C78" s="541"/>
      <c r="D78" s="541"/>
      <c r="E78" s="541"/>
    </row>
    <row r="79" spans="2:5" x14ac:dyDescent="0.25">
      <c r="B79" s="541"/>
      <c r="C79" s="541"/>
      <c r="D79" s="541"/>
      <c r="E79" s="541"/>
    </row>
    <row r="80" spans="2:5" x14ac:dyDescent="0.25">
      <c r="B80" s="541"/>
      <c r="C80" s="541"/>
      <c r="D80" s="541"/>
      <c r="E80" s="541"/>
    </row>
    <row r="81" spans="2:5" x14ac:dyDescent="0.25">
      <c r="B81" s="541"/>
      <c r="C81" s="541"/>
      <c r="D81" s="541"/>
      <c r="E81" s="541"/>
    </row>
    <row r="82" spans="2:5" x14ac:dyDescent="0.25">
      <c r="B82" s="541"/>
      <c r="C82" s="541"/>
      <c r="D82" s="541"/>
      <c r="E82" s="541"/>
    </row>
    <row r="83" spans="2:5" x14ac:dyDescent="0.25">
      <c r="B83" s="541"/>
      <c r="C83" s="541"/>
      <c r="D83" s="541"/>
      <c r="E83" s="541"/>
    </row>
    <row r="84" spans="2:5" x14ac:dyDescent="0.25">
      <c r="B84" s="372" t="s">
        <v>195</v>
      </c>
      <c r="C84" s="364"/>
      <c r="D84" s="364"/>
      <c r="E84" s="365"/>
    </row>
    <row r="85" spans="2:5" x14ac:dyDescent="0.25">
      <c r="B85" s="372"/>
      <c r="C85" s="364"/>
      <c r="D85" s="364"/>
      <c r="E85" s="365"/>
    </row>
    <row r="86" spans="2:5" x14ac:dyDescent="0.25">
      <c r="B86" s="372"/>
      <c r="C86" s="364"/>
      <c r="D86" s="364"/>
      <c r="E86" s="365"/>
    </row>
    <row r="87" spans="2:5" x14ac:dyDescent="0.25">
      <c r="B87" s="372"/>
      <c r="C87" s="364"/>
      <c r="D87" s="364"/>
      <c r="E87" s="365"/>
    </row>
    <row r="88" spans="2:5" x14ac:dyDescent="0.25">
      <c r="B88" s="372"/>
      <c r="C88" s="364"/>
      <c r="D88" s="364"/>
      <c r="E88" s="365"/>
    </row>
    <row r="89" spans="2:5" x14ac:dyDescent="0.25">
      <c r="B89" s="372"/>
      <c r="C89" s="364"/>
      <c r="D89" s="364"/>
      <c r="E89" s="365"/>
    </row>
    <row r="90" spans="2:5" x14ac:dyDescent="0.25">
      <c r="B90" s="372"/>
      <c r="C90" s="364"/>
      <c r="D90" s="364"/>
      <c r="E90" s="365"/>
    </row>
    <row r="91" spans="2:5" x14ac:dyDescent="0.25">
      <c r="B91" s="372"/>
      <c r="C91" s="364"/>
      <c r="D91" s="364"/>
      <c r="E91" s="365"/>
    </row>
    <row r="92" spans="2:5" x14ac:dyDescent="0.25">
      <c r="B92" s="372"/>
      <c r="C92" s="364"/>
      <c r="D92" s="364"/>
      <c r="E92" s="365"/>
    </row>
    <row r="93" spans="2:5" x14ac:dyDescent="0.25">
      <c r="B93" s="372"/>
      <c r="C93" s="364"/>
      <c r="D93" s="364"/>
      <c r="E93" s="365"/>
    </row>
    <row r="94" spans="2:5" x14ac:dyDescent="0.25">
      <c r="B94" s="372"/>
      <c r="C94" s="364"/>
      <c r="D94" s="364"/>
      <c r="E94" s="365"/>
    </row>
    <row r="95" spans="2:5" x14ac:dyDescent="0.25">
      <c r="B95" s="373"/>
      <c r="C95" s="367"/>
      <c r="D95" s="367"/>
      <c r="E95" s="368"/>
    </row>
    <row r="96" spans="2:5" x14ac:dyDescent="0.25">
      <c r="B96" s="355"/>
    </row>
    <row r="97" spans="2:5" x14ac:dyDescent="0.25">
      <c r="B97" s="355"/>
    </row>
    <row r="98" spans="2:5" ht="39.950000000000003" customHeight="1" x14ac:dyDescent="0.25">
      <c r="B98" s="555" t="s">
        <v>202</v>
      </c>
      <c r="C98" s="556"/>
      <c r="D98" s="556"/>
      <c r="E98" s="557"/>
    </row>
    <row r="99" spans="2:5" x14ac:dyDescent="0.25">
      <c r="B99" s="370"/>
      <c r="C99" s="364"/>
      <c r="D99" s="364"/>
      <c r="E99" s="365"/>
    </row>
    <row r="100" spans="2:5" x14ac:dyDescent="0.25">
      <c r="B100" s="370"/>
      <c r="C100" s="364"/>
      <c r="D100" s="364"/>
      <c r="E100" s="365"/>
    </row>
    <row r="101" spans="2:5" x14ac:dyDescent="0.25">
      <c r="B101" s="370"/>
      <c r="C101" s="364"/>
      <c r="D101" s="364"/>
      <c r="E101" s="365"/>
    </row>
    <row r="102" spans="2:5" x14ac:dyDescent="0.25">
      <c r="B102" s="370"/>
      <c r="C102" s="364"/>
      <c r="D102" s="364"/>
      <c r="E102" s="365"/>
    </row>
    <row r="103" spans="2:5" x14ac:dyDescent="0.25">
      <c r="B103" s="370"/>
      <c r="C103" s="364"/>
      <c r="D103" s="364"/>
      <c r="E103" s="365"/>
    </row>
    <row r="104" spans="2:5" x14ac:dyDescent="0.25">
      <c r="B104" s="370"/>
      <c r="C104" s="364"/>
      <c r="D104" s="364"/>
      <c r="E104" s="365"/>
    </row>
    <row r="105" spans="2:5" x14ac:dyDescent="0.25">
      <c r="B105" s="370"/>
      <c r="C105" s="364"/>
      <c r="D105" s="364"/>
      <c r="E105" s="365"/>
    </row>
    <row r="106" spans="2:5" x14ac:dyDescent="0.25">
      <c r="B106" s="370"/>
      <c r="C106" s="364"/>
      <c r="D106" s="364"/>
      <c r="E106" s="365"/>
    </row>
    <row r="107" spans="2:5" x14ac:dyDescent="0.25">
      <c r="B107" s="370"/>
      <c r="C107" s="364"/>
      <c r="D107" s="364"/>
      <c r="E107" s="365"/>
    </row>
    <row r="108" spans="2:5" x14ac:dyDescent="0.25">
      <c r="B108" s="370"/>
      <c r="C108" s="364"/>
      <c r="D108" s="364"/>
      <c r="E108" s="365"/>
    </row>
    <row r="109" spans="2:5" x14ac:dyDescent="0.25">
      <c r="B109" s="370"/>
      <c r="C109" s="364"/>
      <c r="D109" s="364"/>
      <c r="E109" s="365"/>
    </row>
    <row r="110" spans="2:5" x14ac:dyDescent="0.25">
      <c r="B110" s="370"/>
      <c r="C110" s="364"/>
      <c r="D110" s="364"/>
      <c r="E110" s="365"/>
    </row>
    <row r="111" spans="2:5" x14ac:dyDescent="0.25">
      <c r="B111" s="370"/>
      <c r="C111" s="364"/>
      <c r="D111" s="364"/>
      <c r="E111" s="365"/>
    </row>
    <row r="112" spans="2:5" x14ac:dyDescent="0.25">
      <c r="B112" s="370"/>
      <c r="C112" s="364"/>
      <c r="D112" s="364"/>
      <c r="E112" s="365"/>
    </row>
    <row r="113" spans="2:5" x14ac:dyDescent="0.25">
      <c r="B113" s="370"/>
      <c r="C113" s="364"/>
      <c r="D113" s="364"/>
      <c r="E113" s="365"/>
    </row>
    <row r="114" spans="2:5" x14ac:dyDescent="0.25">
      <c r="B114" s="370"/>
      <c r="C114" s="364"/>
      <c r="D114" s="364"/>
      <c r="E114" s="365"/>
    </row>
    <row r="115" spans="2:5" x14ac:dyDescent="0.25">
      <c r="B115" s="370"/>
      <c r="C115" s="364"/>
      <c r="D115" s="364"/>
      <c r="E115" s="365"/>
    </row>
    <row r="116" spans="2:5" x14ac:dyDescent="0.25">
      <c r="B116" s="370"/>
      <c r="C116" s="364"/>
      <c r="D116" s="364"/>
      <c r="E116" s="365"/>
    </row>
    <row r="117" spans="2:5" x14ac:dyDescent="0.25">
      <c r="B117" s="370"/>
      <c r="C117" s="364"/>
      <c r="D117" s="364"/>
      <c r="E117" s="365"/>
    </row>
    <row r="118" spans="2:5" x14ac:dyDescent="0.25">
      <c r="B118" s="371"/>
      <c r="C118" s="367"/>
      <c r="D118" s="367"/>
      <c r="E118" s="368"/>
    </row>
    <row r="119" spans="2:5" x14ac:dyDescent="0.25">
      <c r="B119" s="360"/>
    </row>
    <row r="120" spans="2:5" x14ac:dyDescent="0.25">
      <c r="B120" s="355"/>
    </row>
    <row r="121" spans="2:5" s="357" customFormat="1" ht="15" customHeight="1" x14ac:dyDescent="0.25">
      <c r="B121" s="549" t="s">
        <v>203</v>
      </c>
      <c r="C121" s="550"/>
      <c r="D121" s="550"/>
      <c r="E121" s="551"/>
    </row>
    <row r="122" spans="2:5" x14ac:dyDescent="0.25">
      <c r="B122" s="370"/>
      <c r="C122" s="364"/>
      <c r="D122" s="364"/>
      <c r="E122" s="365"/>
    </row>
    <row r="123" spans="2:5" x14ac:dyDescent="0.25">
      <c r="B123" s="370"/>
      <c r="C123" s="364"/>
      <c r="D123" s="364"/>
      <c r="E123" s="365"/>
    </row>
    <row r="124" spans="2:5" x14ac:dyDescent="0.25">
      <c r="B124" s="370"/>
      <c r="C124" s="364"/>
      <c r="D124" s="364"/>
      <c r="E124" s="365"/>
    </row>
    <row r="125" spans="2:5" x14ac:dyDescent="0.25">
      <c r="B125" s="370"/>
      <c r="C125" s="364"/>
      <c r="D125" s="364"/>
      <c r="E125" s="365"/>
    </row>
    <row r="126" spans="2:5" x14ac:dyDescent="0.25">
      <c r="B126" s="370"/>
      <c r="C126" s="364"/>
      <c r="D126" s="364"/>
      <c r="E126" s="365"/>
    </row>
    <row r="127" spans="2:5" x14ac:dyDescent="0.25">
      <c r="B127" s="370"/>
      <c r="C127" s="364"/>
      <c r="D127" s="364"/>
      <c r="E127" s="365"/>
    </row>
    <row r="128" spans="2:5" x14ac:dyDescent="0.25">
      <c r="B128" s="370"/>
      <c r="C128" s="364"/>
      <c r="D128" s="364"/>
      <c r="E128" s="365"/>
    </row>
    <row r="129" spans="2:5" x14ac:dyDescent="0.25">
      <c r="B129" s="370"/>
      <c r="C129" s="364"/>
      <c r="D129" s="364"/>
      <c r="E129" s="365"/>
    </row>
    <row r="130" spans="2:5" x14ac:dyDescent="0.25">
      <c r="B130" s="370"/>
      <c r="C130" s="364"/>
      <c r="D130" s="364"/>
      <c r="E130" s="365"/>
    </row>
    <row r="131" spans="2:5" x14ac:dyDescent="0.25">
      <c r="B131" s="370"/>
      <c r="C131" s="364"/>
      <c r="D131" s="364"/>
      <c r="E131" s="365"/>
    </row>
    <row r="132" spans="2:5" x14ac:dyDescent="0.25">
      <c r="B132" s="370"/>
      <c r="C132" s="364"/>
      <c r="D132" s="364"/>
      <c r="E132" s="365"/>
    </row>
    <row r="133" spans="2:5" x14ac:dyDescent="0.25">
      <c r="B133" s="370"/>
      <c r="C133" s="364"/>
      <c r="D133" s="364"/>
      <c r="E133" s="365"/>
    </row>
    <row r="134" spans="2:5" x14ac:dyDescent="0.25">
      <c r="B134" s="370"/>
      <c r="C134" s="364"/>
      <c r="D134" s="364"/>
      <c r="E134" s="365"/>
    </row>
    <row r="135" spans="2:5" x14ac:dyDescent="0.25">
      <c r="B135" s="370"/>
      <c r="C135" s="364"/>
      <c r="D135" s="364"/>
      <c r="E135" s="365"/>
    </row>
    <row r="136" spans="2:5" x14ac:dyDescent="0.25">
      <c r="B136" s="370"/>
      <c r="C136" s="364"/>
      <c r="D136" s="364"/>
      <c r="E136" s="365"/>
    </row>
    <row r="137" spans="2:5" x14ac:dyDescent="0.25">
      <c r="B137" s="370"/>
      <c r="C137" s="364"/>
      <c r="D137" s="364"/>
      <c r="E137" s="365"/>
    </row>
    <row r="138" spans="2:5" x14ac:dyDescent="0.25">
      <c r="B138" s="370"/>
      <c r="C138" s="364"/>
      <c r="D138" s="364"/>
      <c r="E138" s="365"/>
    </row>
    <row r="139" spans="2:5" x14ac:dyDescent="0.25">
      <c r="B139" s="370"/>
      <c r="C139" s="364"/>
      <c r="D139" s="364"/>
      <c r="E139" s="365"/>
    </row>
    <row r="140" spans="2:5" x14ac:dyDescent="0.25">
      <c r="B140" s="370"/>
      <c r="C140" s="364"/>
      <c r="D140" s="364"/>
      <c r="E140" s="365"/>
    </row>
    <row r="141" spans="2:5" x14ac:dyDescent="0.25">
      <c r="B141" s="371"/>
      <c r="C141" s="367"/>
      <c r="D141" s="367"/>
      <c r="E141" s="368"/>
    </row>
    <row r="144" spans="2:5" ht="9.9499999999999993" customHeight="1" x14ac:dyDescent="0.25">
      <c r="B144" s="558"/>
      <c r="C144" s="558"/>
      <c r="D144" s="558"/>
      <c r="E144" s="558"/>
    </row>
    <row r="145" spans="2:5" s="352" customFormat="1" ht="30" customHeight="1" x14ac:dyDescent="0.25">
      <c r="B145" s="535" t="s">
        <v>198</v>
      </c>
      <c r="C145" s="535"/>
      <c r="D145" s="535"/>
      <c r="E145" s="535"/>
    </row>
    <row r="146" spans="2:5" x14ac:dyDescent="0.25">
      <c r="B146" s="361"/>
      <c r="C146" s="362"/>
      <c r="D146" s="362"/>
      <c r="E146" s="363"/>
    </row>
    <row r="147" spans="2:5" x14ac:dyDescent="0.25">
      <c r="B147" s="559" t="s">
        <v>204</v>
      </c>
      <c r="C147" s="560"/>
      <c r="D147" s="560"/>
      <c r="E147" s="561"/>
    </row>
    <row r="148" spans="2:5" x14ac:dyDescent="0.25">
      <c r="B148" s="333"/>
      <c r="C148" s="364"/>
      <c r="D148" s="364"/>
      <c r="E148" s="365"/>
    </row>
    <row r="149" spans="2:5" x14ac:dyDescent="0.25">
      <c r="B149" s="333"/>
      <c r="C149" s="364"/>
      <c r="D149" s="364"/>
      <c r="E149" s="365"/>
    </row>
    <row r="150" spans="2:5" x14ac:dyDescent="0.25">
      <c r="B150" s="333"/>
      <c r="C150" s="364"/>
      <c r="D150" s="364"/>
      <c r="E150" s="365"/>
    </row>
    <row r="151" spans="2:5" x14ac:dyDescent="0.25">
      <c r="B151" s="333"/>
      <c r="C151" s="364"/>
      <c r="D151" s="364"/>
      <c r="E151" s="365"/>
    </row>
    <row r="152" spans="2:5" x14ac:dyDescent="0.25">
      <c r="B152" s="333"/>
      <c r="C152" s="364"/>
      <c r="D152" s="364"/>
      <c r="E152" s="365"/>
    </row>
    <row r="153" spans="2:5" x14ac:dyDescent="0.25">
      <c r="B153" s="333"/>
      <c r="C153" s="364"/>
      <c r="D153" s="364"/>
      <c r="E153" s="365"/>
    </row>
    <row r="154" spans="2:5" x14ac:dyDescent="0.25">
      <c r="B154" s="333"/>
      <c r="C154" s="364"/>
      <c r="D154" s="364"/>
      <c r="E154" s="365"/>
    </row>
    <row r="155" spans="2:5" x14ac:dyDescent="0.25">
      <c r="B155" s="333"/>
      <c r="C155" s="364"/>
      <c r="D155" s="364"/>
      <c r="E155" s="365"/>
    </row>
    <row r="156" spans="2:5" x14ac:dyDescent="0.25">
      <c r="B156" s="333"/>
      <c r="C156" s="364"/>
      <c r="D156" s="364"/>
      <c r="E156" s="365"/>
    </row>
    <row r="157" spans="2:5" x14ac:dyDescent="0.25">
      <c r="B157" s="333"/>
      <c r="C157" s="364"/>
      <c r="D157" s="364"/>
      <c r="E157" s="365"/>
    </row>
    <row r="158" spans="2:5" x14ac:dyDescent="0.25">
      <c r="B158" s="333"/>
      <c r="C158" s="364"/>
      <c r="D158" s="364"/>
      <c r="E158" s="365"/>
    </row>
    <row r="159" spans="2:5" x14ac:dyDescent="0.25">
      <c r="B159" s="333"/>
      <c r="C159" s="364"/>
      <c r="D159" s="364"/>
      <c r="E159" s="365"/>
    </row>
    <row r="160" spans="2:5" x14ac:dyDescent="0.25">
      <c r="B160" s="333"/>
      <c r="C160" s="364"/>
      <c r="D160" s="364"/>
      <c r="E160" s="365"/>
    </row>
    <row r="161" spans="2:5" x14ac:dyDescent="0.25">
      <c r="B161" s="333"/>
      <c r="C161" s="364"/>
      <c r="D161" s="364"/>
      <c r="E161" s="365"/>
    </row>
    <row r="162" spans="2:5" x14ac:dyDescent="0.25">
      <c r="B162" s="333"/>
      <c r="C162" s="364"/>
      <c r="D162" s="364"/>
      <c r="E162" s="365"/>
    </row>
    <row r="163" spans="2:5" x14ac:dyDescent="0.25">
      <c r="B163" s="333"/>
      <c r="C163" s="364"/>
      <c r="D163" s="364"/>
      <c r="E163" s="365"/>
    </row>
    <row r="164" spans="2:5" x14ac:dyDescent="0.25">
      <c r="B164" s="333"/>
      <c r="C164" s="364"/>
      <c r="D164" s="364"/>
      <c r="E164" s="365"/>
    </row>
    <row r="165" spans="2:5" x14ac:dyDescent="0.25">
      <c r="B165" s="333"/>
      <c r="C165" s="364"/>
      <c r="D165" s="364"/>
      <c r="E165" s="365"/>
    </row>
    <row r="166" spans="2:5" x14ac:dyDescent="0.25">
      <c r="B166" s="333"/>
      <c r="C166" s="364"/>
      <c r="D166" s="364"/>
      <c r="E166" s="365"/>
    </row>
    <row r="167" spans="2:5" x14ac:dyDescent="0.25">
      <c r="B167" s="366"/>
      <c r="C167" s="367"/>
      <c r="D167" s="367"/>
      <c r="E167" s="368"/>
    </row>
    <row r="169" spans="2:5" x14ac:dyDescent="0.25">
      <c r="B169" s="361"/>
      <c r="C169" s="362"/>
      <c r="D169" s="362"/>
      <c r="E169" s="363"/>
    </row>
    <row r="170" spans="2:5" x14ac:dyDescent="0.25">
      <c r="B170" s="542" t="s">
        <v>205</v>
      </c>
      <c r="C170" s="543"/>
      <c r="D170" s="543"/>
      <c r="E170" s="544"/>
    </row>
    <row r="171" spans="2:5" x14ac:dyDescent="0.25">
      <c r="B171" s="333"/>
      <c r="C171" s="364"/>
      <c r="D171" s="364"/>
      <c r="E171" s="365"/>
    </row>
    <row r="172" spans="2:5" x14ac:dyDescent="0.25">
      <c r="B172" s="333"/>
      <c r="C172" s="364"/>
      <c r="D172" s="364"/>
      <c r="E172" s="365"/>
    </row>
    <row r="173" spans="2:5" x14ac:dyDescent="0.25">
      <c r="B173" s="333"/>
      <c r="C173" s="364"/>
      <c r="D173" s="364"/>
      <c r="E173" s="365"/>
    </row>
    <row r="174" spans="2:5" x14ac:dyDescent="0.25">
      <c r="B174" s="333"/>
      <c r="C174" s="364"/>
      <c r="D174" s="364"/>
      <c r="E174" s="365"/>
    </row>
    <row r="175" spans="2:5" x14ac:dyDescent="0.25">
      <c r="B175" s="333"/>
      <c r="C175" s="364"/>
      <c r="D175" s="364"/>
      <c r="E175" s="365"/>
    </row>
    <row r="176" spans="2:5" x14ac:dyDescent="0.25">
      <c r="B176" s="333"/>
      <c r="C176" s="364"/>
      <c r="D176" s="364"/>
      <c r="E176" s="365"/>
    </row>
    <row r="177" spans="2:5" x14ac:dyDescent="0.25">
      <c r="B177" s="333"/>
      <c r="C177" s="364"/>
      <c r="D177" s="364"/>
      <c r="E177" s="365"/>
    </row>
    <row r="178" spans="2:5" x14ac:dyDescent="0.25">
      <c r="B178" s="333"/>
      <c r="C178" s="364"/>
      <c r="D178" s="364"/>
      <c r="E178" s="365"/>
    </row>
    <row r="179" spans="2:5" x14ac:dyDescent="0.25">
      <c r="B179" s="333"/>
      <c r="C179" s="364"/>
      <c r="D179" s="364"/>
      <c r="E179" s="365"/>
    </row>
    <row r="180" spans="2:5" x14ac:dyDescent="0.25">
      <c r="B180" s="333"/>
      <c r="C180" s="364"/>
      <c r="D180" s="364"/>
      <c r="E180" s="365"/>
    </row>
    <row r="181" spans="2:5" x14ac:dyDescent="0.25">
      <c r="B181" s="333"/>
      <c r="C181" s="364"/>
      <c r="D181" s="364"/>
      <c r="E181" s="365"/>
    </row>
    <row r="182" spans="2:5" x14ac:dyDescent="0.25">
      <c r="B182" s="333"/>
      <c r="C182" s="364"/>
      <c r="D182" s="364"/>
      <c r="E182" s="365"/>
    </row>
    <row r="183" spans="2:5" x14ac:dyDescent="0.25">
      <c r="B183" s="333"/>
      <c r="C183" s="364"/>
      <c r="D183" s="364"/>
      <c r="E183" s="365"/>
    </row>
    <row r="184" spans="2:5" x14ac:dyDescent="0.25">
      <c r="B184" s="333"/>
      <c r="C184" s="364"/>
      <c r="D184" s="364"/>
      <c r="E184" s="365"/>
    </row>
    <row r="185" spans="2:5" x14ac:dyDescent="0.25">
      <c r="B185" s="333"/>
      <c r="C185" s="364"/>
      <c r="D185" s="364"/>
      <c r="E185" s="365"/>
    </row>
    <row r="186" spans="2:5" x14ac:dyDescent="0.25">
      <c r="B186" s="333"/>
      <c r="C186" s="364"/>
      <c r="D186" s="364"/>
      <c r="E186" s="365"/>
    </row>
    <row r="187" spans="2:5" x14ac:dyDescent="0.25">
      <c r="B187" s="333"/>
      <c r="C187" s="364"/>
      <c r="D187" s="364"/>
      <c r="E187" s="365"/>
    </row>
    <row r="188" spans="2:5" x14ac:dyDescent="0.25">
      <c r="B188" s="333"/>
      <c r="C188" s="364"/>
      <c r="D188" s="364"/>
      <c r="E188" s="365"/>
    </row>
    <row r="189" spans="2:5" x14ac:dyDescent="0.25">
      <c r="B189" s="366"/>
      <c r="C189" s="367"/>
      <c r="D189" s="367"/>
      <c r="E189" s="368"/>
    </row>
    <row r="192" spans="2:5" x14ac:dyDescent="0.25">
      <c r="B192" s="361"/>
      <c r="C192" s="362"/>
      <c r="D192" s="362"/>
      <c r="E192" s="363"/>
    </row>
    <row r="193" spans="2:5" s="358" customFormat="1" ht="11.25" x14ac:dyDescent="0.15">
      <c r="B193" s="545" t="s">
        <v>199</v>
      </c>
      <c r="C193" s="546"/>
      <c r="D193" s="546"/>
      <c r="E193" s="547"/>
    </row>
    <row r="194" spans="2:5" ht="30" customHeight="1" x14ac:dyDescent="0.25">
      <c r="B194" s="548" t="s">
        <v>206</v>
      </c>
      <c r="C194" s="543"/>
      <c r="D194" s="543"/>
      <c r="E194" s="544"/>
    </row>
    <row r="195" spans="2:5" x14ac:dyDescent="0.25">
      <c r="B195" s="333"/>
      <c r="C195" s="364"/>
      <c r="D195" s="364"/>
      <c r="E195" s="365"/>
    </row>
    <row r="196" spans="2:5" x14ac:dyDescent="0.25">
      <c r="B196" s="333"/>
      <c r="C196" s="364"/>
      <c r="D196" s="364"/>
      <c r="E196" s="365"/>
    </row>
    <row r="197" spans="2:5" x14ac:dyDescent="0.25">
      <c r="B197" s="366"/>
      <c r="C197" s="367"/>
      <c r="D197" s="367"/>
      <c r="E197" s="368"/>
    </row>
  </sheetData>
  <mergeCells count="26">
    <mergeCell ref="B170:E170"/>
    <mergeCell ref="B193:E193"/>
    <mergeCell ref="B194:E194"/>
    <mergeCell ref="B75:E75"/>
    <mergeCell ref="B44:E44"/>
    <mergeCell ref="B98:E98"/>
    <mergeCell ref="B121:E121"/>
    <mergeCell ref="B144:E144"/>
    <mergeCell ref="B145:E145"/>
    <mergeCell ref="B147:E147"/>
    <mergeCell ref="B81:B83"/>
    <mergeCell ref="C81:C83"/>
    <mergeCell ref="D81:D83"/>
    <mergeCell ref="E81:E83"/>
    <mergeCell ref="B41:E41"/>
    <mergeCell ref="B42:E42"/>
    <mergeCell ref="B78:B80"/>
    <mergeCell ref="C78:C80"/>
    <mergeCell ref="D78:D80"/>
    <mergeCell ref="E78:E80"/>
    <mergeCell ref="B18:E18"/>
    <mergeCell ref="B2:C2"/>
    <mergeCell ref="B3:C3"/>
    <mergeCell ref="B15:E15"/>
    <mergeCell ref="B16:E16"/>
    <mergeCell ref="B17:E17"/>
  </mergeCells>
  <pageMargins left="0.23622047244094491" right="0.23622047244094491" top="0.19685039370078741" bottom="0.19685039370078741" header="0.11811023622047245" footer="0.11811023622047245"/>
  <pageSetup paperSize="9" scale="74" orientation="portrait" r:id="rId1"/>
  <colBreaks count="1" manualBreakCount="1">
    <brk id="5" min="1" max="14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85546875" style="3" customWidth="1"/>
    <col min="2" max="2" width="17.28515625" style="3" customWidth="1"/>
    <col min="3" max="3" width="5.140625" style="3" customWidth="1"/>
    <col min="4" max="4" width="13.140625" style="3" customWidth="1"/>
    <col min="5" max="5" width="8" style="3" customWidth="1"/>
    <col min="6" max="6" width="17.28515625" style="3" customWidth="1"/>
    <col min="7" max="7" width="6.85546875" style="3" customWidth="1"/>
    <col min="8" max="8" width="14.42578125" style="3" customWidth="1"/>
    <col min="9" max="9" width="3.7109375" style="3" customWidth="1"/>
    <col min="10" max="10" width="13.140625" style="3" customWidth="1"/>
    <col min="11" max="257" width="9.140625" style="3"/>
    <col min="258" max="258" width="17.28515625" style="3" customWidth="1"/>
    <col min="259" max="259" width="5.140625" style="3" customWidth="1"/>
    <col min="260" max="260" width="13.140625" style="3" customWidth="1"/>
    <col min="261" max="261" width="8" style="3" customWidth="1"/>
    <col min="262" max="262" width="17.28515625" style="3" customWidth="1"/>
    <col min="263" max="263" width="6.85546875" style="3" customWidth="1"/>
    <col min="264" max="264" width="14.42578125" style="3" customWidth="1"/>
    <col min="265" max="265" width="3.7109375" style="3" customWidth="1"/>
    <col min="266" max="513" width="9.140625" style="3"/>
    <col min="514" max="514" width="17.28515625" style="3" customWidth="1"/>
    <col min="515" max="515" width="5.140625" style="3" customWidth="1"/>
    <col min="516" max="516" width="13.140625" style="3" customWidth="1"/>
    <col min="517" max="517" width="8" style="3" customWidth="1"/>
    <col min="518" max="518" width="17.28515625" style="3" customWidth="1"/>
    <col min="519" max="519" width="6.85546875" style="3" customWidth="1"/>
    <col min="520" max="520" width="14.42578125" style="3" customWidth="1"/>
    <col min="521" max="521" width="3.7109375" style="3" customWidth="1"/>
    <col min="522" max="769" width="9.140625" style="3"/>
    <col min="770" max="770" width="17.28515625" style="3" customWidth="1"/>
    <col min="771" max="771" width="5.140625" style="3" customWidth="1"/>
    <col min="772" max="772" width="13.140625" style="3" customWidth="1"/>
    <col min="773" max="773" width="8" style="3" customWidth="1"/>
    <col min="774" max="774" width="17.28515625" style="3" customWidth="1"/>
    <col min="775" max="775" width="6.85546875" style="3" customWidth="1"/>
    <col min="776" max="776" width="14.42578125" style="3" customWidth="1"/>
    <col min="777" max="777" width="3.7109375" style="3" customWidth="1"/>
    <col min="778" max="1025" width="9.140625" style="3"/>
    <col min="1026" max="1026" width="17.28515625" style="3" customWidth="1"/>
    <col min="1027" max="1027" width="5.140625" style="3" customWidth="1"/>
    <col min="1028" max="1028" width="13.140625" style="3" customWidth="1"/>
    <col min="1029" max="1029" width="8" style="3" customWidth="1"/>
    <col min="1030" max="1030" width="17.28515625" style="3" customWidth="1"/>
    <col min="1031" max="1031" width="6.85546875" style="3" customWidth="1"/>
    <col min="1032" max="1032" width="14.42578125" style="3" customWidth="1"/>
    <col min="1033" max="1033" width="3.7109375" style="3" customWidth="1"/>
    <col min="1034" max="1281" width="9.140625" style="3"/>
    <col min="1282" max="1282" width="17.28515625" style="3" customWidth="1"/>
    <col min="1283" max="1283" width="5.140625" style="3" customWidth="1"/>
    <col min="1284" max="1284" width="13.140625" style="3" customWidth="1"/>
    <col min="1285" max="1285" width="8" style="3" customWidth="1"/>
    <col min="1286" max="1286" width="17.28515625" style="3" customWidth="1"/>
    <col min="1287" max="1287" width="6.85546875" style="3" customWidth="1"/>
    <col min="1288" max="1288" width="14.42578125" style="3" customWidth="1"/>
    <col min="1289" max="1289" width="3.7109375" style="3" customWidth="1"/>
    <col min="1290" max="1537" width="9.140625" style="3"/>
    <col min="1538" max="1538" width="17.28515625" style="3" customWidth="1"/>
    <col min="1539" max="1539" width="5.140625" style="3" customWidth="1"/>
    <col min="1540" max="1540" width="13.140625" style="3" customWidth="1"/>
    <col min="1541" max="1541" width="8" style="3" customWidth="1"/>
    <col min="1542" max="1542" width="17.28515625" style="3" customWidth="1"/>
    <col min="1543" max="1543" width="6.85546875" style="3" customWidth="1"/>
    <col min="1544" max="1544" width="14.42578125" style="3" customWidth="1"/>
    <col min="1545" max="1545" width="3.7109375" style="3" customWidth="1"/>
    <col min="1546" max="1793" width="9.140625" style="3"/>
    <col min="1794" max="1794" width="17.28515625" style="3" customWidth="1"/>
    <col min="1795" max="1795" width="5.140625" style="3" customWidth="1"/>
    <col min="1796" max="1796" width="13.140625" style="3" customWidth="1"/>
    <col min="1797" max="1797" width="8" style="3" customWidth="1"/>
    <col min="1798" max="1798" width="17.28515625" style="3" customWidth="1"/>
    <col min="1799" max="1799" width="6.85546875" style="3" customWidth="1"/>
    <col min="1800" max="1800" width="14.42578125" style="3" customWidth="1"/>
    <col min="1801" max="1801" width="3.7109375" style="3" customWidth="1"/>
    <col min="1802" max="2049" width="9.140625" style="3"/>
    <col min="2050" max="2050" width="17.28515625" style="3" customWidth="1"/>
    <col min="2051" max="2051" width="5.140625" style="3" customWidth="1"/>
    <col min="2052" max="2052" width="13.140625" style="3" customWidth="1"/>
    <col min="2053" max="2053" width="8" style="3" customWidth="1"/>
    <col min="2054" max="2054" width="17.28515625" style="3" customWidth="1"/>
    <col min="2055" max="2055" width="6.85546875" style="3" customWidth="1"/>
    <col min="2056" max="2056" width="14.42578125" style="3" customWidth="1"/>
    <col min="2057" max="2057" width="3.7109375" style="3" customWidth="1"/>
    <col min="2058" max="2305" width="9.140625" style="3"/>
    <col min="2306" max="2306" width="17.28515625" style="3" customWidth="1"/>
    <col min="2307" max="2307" width="5.140625" style="3" customWidth="1"/>
    <col min="2308" max="2308" width="13.140625" style="3" customWidth="1"/>
    <col min="2309" max="2309" width="8" style="3" customWidth="1"/>
    <col min="2310" max="2310" width="17.28515625" style="3" customWidth="1"/>
    <col min="2311" max="2311" width="6.85546875" style="3" customWidth="1"/>
    <col min="2312" max="2312" width="14.42578125" style="3" customWidth="1"/>
    <col min="2313" max="2313" width="3.7109375" style="3" customWidth="1"/>
    <col min="2314" max="2561" width="9.140625" style="3"/>
    <col min="2562" max="2562" width="17.28515625" style="3" customWidth="1"/>
    <col min="2563" max="2563" width="5.140625" style="3" customWidth="1"/>
    <col min="2564" max="2564" width="13.140625" style="3" customWidth="1"/>
    <col min="2565" max="2565" width="8" style="3" customWidth="1"/>
    <col min="2566" max="2566" width="17.28515625" style="3" customWidth="1"/>
    <col min="2567" max="2567" width="6.85546875" style="3" customWidth="1"/>
    <col min="2568" max="2568" width="14.42578125" style="3" customWidth="1"/>
    <col min="2569" max="2569" width="3.7109375" style="3" customWidth="1"/>
    <col min="2570" max="2817" width="9.140625" style="3"/>
    <col min="2818" max="2818" width="17.28515625" style="3" customWidth="1"/>
    <col min="2819" max="2819" width="5.140625" style="3" customWidth="1"/>
    <col min="2820" max="2820" width="13.140625" style="3" customWidth="1"/>
    <col min="2821" max="2821" width="8" style="3" customWidth="1"/>
    <col min="2822" max="2822" width="17.28515625" style="3" customWidth="1"/>
    <col min="2823" max="2823" width="6.85546875" style="3" customWidth="1"/>
    <col min="2824" max="2824" width="14.42578125" style="3" customWidth="1"/>
    <col min="2825" max="2825" width="3.7109375" style="3" customWidth="1"/>
    <col min="2826" max="3073" width="9.140625" style="3"/>
    <col min="3074" max="3074" width="17.28515625" style="3" customWidth="1"/>
    <col min="3075" max="3075" width="5.140625" style="3" customWidth="1"/>
    <col min="3076" max="3076" width="13.140625" style="3" customWidth="1"/>
    <col min="3077" max="3077" width="8" style="3" customWidth="1"/>
    <col min="3078" max="3078" width="17.28515625" style="3" customWidth="1"/>
    <col min="3079" max="3079" width="6.85546875" style="3" customWidth="1"/>
    <col min="3080" max="3080" width="14.42578125" style="3" customWidth="1"/>
    <col min="3081" max="3081" width="3.7109375" style="3" customWidth="1"/>
    <col min="3082" max="3329" width="9.140625" style="3"/>
    <col min="3330" max="3330" width="17.28515625" style="3" customWidth="1"/>
    <col min="3331" max="3331" width="5.140625" style="3" customWidth="1"/>
    <col min="3332" max="3332" width="13.140625" style="3" customWidth="1"/>
    <col min="3333" max="3333" width="8" style="3" customWidth="1"/>
    <col min="3334" max="3334" width="17.28515625" style="3" customWidth="1"/>
    <col min="3335" max="3335" width="6.85546875" style="3" customWidth="1"/>
    <col min="3336" max="3336" width="14.42578125" style="3" customWidth="1"/>
    <col min="3337" max="3337" width="3.7109375" style="3" customWidth="1"/>
    <col min="3338" max="3585" width="9.140625" style="3"/>
    <col min="3586" max="3586" width="17.28515625" style="3" customWidth="1"/>
    <col min="3587" max="3587" width="5.140625" style="3" customWidth="1"/>
    <col min="3588" max="3588" width="13.140625" style="3" customWidth="1"/>
    <col min="3589" max="3589" width="8" style="3" customWidth="1"/>
    <col min="3590" max="3590" width="17.28515625" style="3" customWidth="1"/>
    <col min="3591" max="3591" width="6.85546875" style="3" customWidth="1"/>
    <col min="3592" max="3592" width="14.42578125" style="3" customWidth="1"/>
    <col min="3593" max="3593" width="3.7109375" style="3" customWidth="1"/>
    <col min="3594" max="3841" width="9.140625" style="3"/>
    <col min="3842" max="3842" width="17.28515625" style="3" customWidth="1"/>
    <col min="3843" max="3843" width="5.140625" style="3" customWidth="1"/>
    <col min="3844" max="3844" width="13.140625" style="3" customWidth="1"/>
    <col min="3845" max="3845" width="8" style="3" customWidth="1"/>
    <col min="3846" max="3846" width="17.28515625" style="3" customWidth="1"/>
    <col min="3847" max="3847" width="6.85546875" style="3" customWidth="1"/>
    <col min="3848" max="3848" width="14.42578125" style="3" customWidth="1"/>
    <col min="3849" max="3849" width="3.7109375" style="3" customWidth="1"/>
    <col min="3850" max="4097" width="9.140625" style="3"/>
    <col min="4098" max="4098" width="17.28515625" style="3" customWidth="1"/>
    <col min="4099" max="4099" width="5.140625" style="3" customWidth="1"/>
    <col min="4100" max="4100" width="13.140625" style="3" customWidth="1"/>
    <col min="4101" max="4101" width="8" style="3" customWidth="1"/>
    <col min="4102" max="4102" width="17.28515625" style="3" customWidth="1"/>
    <col min="4103" max="4103" width="6.85546875" style="3" customWidth="1"/>
    <col min="4104" max="4104" width="14.42578125" style="3" customWidth="1"/>
    <col min="4105" max="4105" width="3.7109375" style="3" customWidth="1"/>
    <col min="4106" max="4353" width="9.140625" style="3"/>
    <col min="4354" max="4354" width="17.28515625" style="3" customWidth="1"/>
    <col min="4355" max="4355" width="5.140625" style="3" customWidth="1"/>
    <col min="4356" max="4356" width="13.140625" style="3" customWidth="1"/>
    <col min="4357" max="4357" width="8" style="3" customWidth="1"/>
    <col min="4358" max="4358" width="17.28515625" style="3" customWidth="1"/>
    <col min="4359" max="4359" width="6.85546875" style="3" customWidth="1"/>
    <col min="4360" max="4360" width="14.42578125" style="3" customWidth="1"/>
    <col min="4361" max="4361" width="3.7109375" style="3" customWidth="1"/>
    <col min="4362" max="4609" width="9.140625" style="3"/>
    <col min="4610" max="4610" width="17.28515625" style="3" customWidth="1"/>
    <col min="4611" max="4611" width="5.140625" style="3" customWidth="1"/>
    <col min="4612" max="4612" width="13.140625" style="3" customWidth="1"/>
    <col min="4613" max="4613" width="8" style="3" customWidth="1"/>
    <col min="4614" max="4614" width="17.28515625" style="3" customWidth="1"/>
    <col min="4615" max="4615" width="6.85546875" style="3" customWidth="1"/>
    <col min="4616" max="4616" width="14.42578125" style="3" customWidth="1"/>
    <col min="4617" max="4617" width="3.7109375" style="3" customWidth="1"/>
    <col min="4618" max="4865" width="9.140625" style="3"/>
    <col min="4866" max="4866" width="17.28515625" style="3" customWidth="1"/>
    <col min="4867" max="4867" width="5.140625" style="3" customWidth="1"/>
    <col min="4868" max="4868" width="13.140625" style="3" customWidth="1"/>
    <col min="4869" max="4869" width="8" style="3" customWidth="1"/>
    <col min="4870" max="4870" width="17.28515625" style="3" customWidth="1"/>
    <col min="4871" max="4871" width="6.85546875" style="3" customWidth="1"/>
    <col min="4872" max="4872" width="14.42578125" style="3" customWidth="1"/>
    <col min="4873" max="4873" width="3.7109375" style="3" customWidth="1"/>
    <col min="4874" max="5121" width="9.140625" style="3"/>
    <col min="5122" max="5122" width="17.28515625" style="3" customWidth="1"/>
    <col min="5123" max="5123" width="5.140625" style="3" customWidth="1"/>
    <col min="5124" max="5124" width="13.140625" style="3" customWidth="1"/>
    <col min="5125" max="5125" width="8" style="3" customWidth="1"/>
    <col min="5126" max="5126" width="17.28515625" style="3" customWidth="1"/>
    <col min="5127" max="5127" width="6.85546875" style="3" customWidth="1"/>
    <col min="5128" max="5128" width="14.42578125" style="3" customWidth="1"/>
    <col min="5129" max="5129" width="3.7109375" style="3" customWidth="1"/>
    <col min="5130" max="5377" width="9.140625" style="3"/>
    <col min="5378" max="5378" width="17.28515625" style="3" customWidth="1"/>
    <col min="5379" max="5379" width="5.140625" style="3" customWidth="1"/>
    <col min="5380" max="5380" width="13.140625" style="3" customWidth="1"/>
    <col min="5381" max="5381" width="8" style="3" customWidth="1"/>
    <col min="5382" max="5382" width="17.28515625" style="3" customWidth="1"/>
    <col min="5383" max="5383" width="6.85546875" style="3" customWidth="1"/>
    <col min="5384" max="5384" width="14.42578125" style="3" customWidth="1"/>
    <col min="5385" max="5385" width="3.7109375" style="3" customWidth="1"/>
    <col min="5386" max="5633" width="9.140625" style="3"/>
    <col min="5634" max="5634" width="17.28515625" style="3" customWidth="1"/>
    <col min="5635" max="5635" width="5.140625" style="3" customWidth="1"/>
    <col min="5636" max="5636" width="13.140625" style="3" customWidth="1"/>
    <col min="5637" max="5637" width="8" style="3" customWidth="1"/>
    <col min="5638" max="5638" width="17.28515625" style="3" customWidth="1"/>
    <col min="5639" max="5639" width="6.85546875" style="3" customWidth="1"/>
    <col min="5640" max="5640" width="14.42578125" style="3" customWidth="1"/>
    <col min="5641" max="5641" width="3.7109375" style="3" customWidth="1"/>
    <col min="5642" max="5889" width="9.140625" style="3"/>
    <col min="5890" max="5890" width="17.28515625" style="3" customWidth="1"/>
    <col min="5891" max="5891" width="5.140625" style="3" customWidth="1"/>
    <col min="5892" max="5892" width="13.140625" style="3" customWidth="1"/>
    <col min="5893" max="5893" width="8" style="3" customWidth="1"/>
    <col min="5894" max="5894" width="17.28515625" style="3" customWidth="1"/>
    <col min="5895" max="5895" width="6.85546875" style="3" customWidth="1"/>
    <col min="5896" max="5896" width="14.42578125" style="3" customWidth="1"/>
    <col min="5897" max="5897" width="3.7109375" style="3" customWidth="1"/>
    <col min="5898" max="6145" width="9.140625" style="3"/>
    <col min="6146" max="6146" width="17.28515625" style="3" customWidth="1"/>
    <col min="6147" max="6147" width="5.140625" style="3" customWidth="1"/>
    <col min="6148" max="6148" width="13.140625" style="3" customWidth="1"/>
    <col min="6149" max="6149" width="8" style="3" customWidth="1"/>
    <col min="6150" max="6150" width="17.28515625" style="3" customWidth="1"/>
    <col min="6151" max="6151" width="6.85546875" style="3" customWidth="1"/>
    <col min="6152" max="6152" width="14.42578125" style="3" customWidth="1"/>
    <col min="6153" max="6153" width="3.7109375" style="3" customWidth="1"/>
    <col min="6154" max="6401" width="9.140625" style="3"/>
    <col min="6402" max="6402" width="17.28515625" style="3" customWidth="1"/>
    <col min="6403" max="6403" width="5.140625" style="3" customWidth="1"/>
    <col min="6404" max="6404" width="13.140625" style="3" customWidth="1"/>
    <col min="6405" max="6405" width="8" style="3" customWidth="1"/>
    <col min="6406" max="6406" width="17.28515625" style="3" customWidth="1"/>
    <col min="6407" max="6407" width="6.85546875" style="3" customWidth="1"/>
    <col min="6408" max="6408" width="14.42578125" style="3" customWidth="1"/>
    <col min="6409" max="6409" width="3.7109375" style="3" customWidth="1"/>
    <col min="6410" max="6657" width="9.140625" style="3"/>
    <col min="6658" max="6658" width="17.28515625" style="3" customWidth="1"/>
    <col min="6659" max="6659" width="5.140625" style="3" customWidth="1"/>
    <col min="6660" max="6660" width="13.140625" style="3" customWidth="1"/>
    <col min="6661" max="6661" width="8" style="3" customWidth="1"/>
    <col min="6662" max="6662" width="17.28515625" style="3" customWidth="1"/>
    <col min="6663" max="6663" width="6.85546875" style="3" customWidth="1"/>
    <col min="6664" max="6664" width="14.42578125" style="3" customWidth="1"/>
    <col min="6665" max="6665" width="3.7109375" style="3" customWidth="1"/>
    <col min="6666" max="6913" width="9.140625" style="3"/>
    <col min="6914" max="6914" width="17.28515625" style="3" customWidth="1"/>
    <col min="6915" max="6915" width="5.140625" style="3" customWidth="1"/>
    <col min="6916" max="6916" width="13.140625" style="3" customWidth="1"/>
    <col min="6917" max="6917" width="8" style="3" customWidth="1"/>
    <col min="6918" max="6918" width="17.28515625" style="3" customWidth="1"/>
    <col min="6919" max="6919" width="6.85546875" style="3" customWidth="1"/>
    <col min="6920" max="6920" width="14.42578125" style="3" customWidth="1"/>
    <col min="6921" max="6921" width="3.7109375" style="3" customWidth="1"/>
    <col min="6922" max="7169" width="9.140625" style="3"/>
    <col min="7170" max="7170" width="17.28515625" style="3" customWidth="1"/>
    <col min="7171" max="7171" width="5.140625" style="3" customWidth="1"/>
    <col min="7172" max="7172" width="13.140625" style="3" customWidth="1"/>
    <col min="7173" max="7173" width="8" style="3" customWidth="1"/>
    <col min="7174" max="7174" width="17.28515625" style="3" customWidth="1"/>
    <col min="7175" max="7175" width="6.85546875" style="3" customWidth="1"/>
    <col min="7176" max="7176" width="14.42578125" style="3" customWidth="1"/>
    <col min="7177" max="7177" width="3.7109375" style="3" customWidth="1"/>
    <col min="7178" max="7425" width="9.140625" style="3"/>
    <col min="7426" max="7426" width="17.28515625" style="3" customWidth="1"/>
    <col min="7427" max="7427" width="5.140625" style="3" customWidth="1"/>
    <col min="7428" max="7428" width="13.140625" style="3" customWidth="1"/>
    <col min="7429" max="7429" width="8" style="3" customWidth="1"/>
    <col min="7430" max="7430" width="17.28515625" style="3" customWidth="1"/>
    <col min="7431" max="7431" width="6.85546875" style="3" customWidth="1"/>
    <col min="7432" max="7432" width="14.42578125" style="3" customWidth="1"/>
    <col min="7433" max="7433" width="3.7109375" style="3" customWidth="1"/>
    <col min="7434" max="7681" width="9.140625" style="3"/>
    <col min="7682" max="7682" width="17.28515625" style="3" customWidth="1"/>
    <col min="7683" max="7683" width="5.140625" style="3" customWidth="1"/>
    <col min="7684" max="7684" width="13.140625" style="3" customWidth="1"/>
    <col min="7685" max="7685" width="8" style="3" customWidth="1"/>
    <col min="7686" max="7686" width="17.28515625" style="3" customWidth="1"/>
    <col min="7687" max="7687" width="6.85546875" style="3" customWidth="1"/>
    <col min="7688" max="7688" width="14.42578125" style="3" customWidth="1"/>
    <col min="7689" max="7689" width="3.7109375" style="3" customWidth="1"/>
    <col min="7690" max="7937" width="9.140625" style="3"/>
    <col min="7938" max="7938" width="17.28515625" style="3" customWidth="1"/>
    <col min="7939" max="7939" width="5.140625" style="3" customWidth="1"/>
    <col min="7940" max="7940" width="13.140625" style="3" customWidth="1"/>
    <col min="7941" max="7941" width="8" style="3" customWidth="1"/>
    <col min="7942" max="7942" width="17.28515625" style="3" customWidth="1"/>
    <col min="7943" max="7943" width="6.85546875" style="3" customWidth="1"/>
    <col min="7944" max="7944" width="14.42578125" style="3" customWidth="1"/>
    <col min="7945" max="7945" width="3.7109375" style="3" customWidth="1"/>
    <col min="7946" max="8193" width="9.140625" style="3"/>
    <col min="8194" max="8194" width="17.28515625" style="3" customWidth="1"/>
    <col min="8195" max="8195" width="5.140625" style="3" customWidth="1"/>
    <col min="8196" max="8196" width="13.140625" style="3" customWidth="1"/>
    <col min="8197" max="8197" width="8" style="3" customWidth="1"/>
    <col min="8198" max="8198" width="17.28515625" style="3" customWidth="1"/>
    <col min="8199" max="8199" width="6.85546875" style="3" customWidth="1"/>
    <col min="8200" max="8200" width="14.42578125" style="3" customWidth="1"/>
    <col min="8201" max="8201" width="3.7109375" style="3" customWidth="1"/>
    <col min="8202" max="8449" width="9.140625" style="3"/>
    <col min="8450" max="8450" width="17.28515625" style="3" customWidth="1"/>
    <col min="8451" max="8451" width="5.140625" style="3" customWidth="1"/>
    <col min="8452" max="8452" width="13.140625" style="3" customWidth="1"/>
    <col min="8453" max="8453" width="8" style="3" customWidth="1"/>
    <col min="8454" max="8454" width="17.28515625" style="3" customWidth="1"/>
    <col min="8455" max="8455" width="6.85546875" style="3" customWidth="1"/>
    <col min="8456" max="8456" width="14.42578125" style="3" customWidth="1"/>
    <col min="8457" max="8457" width="3.7109375" style="3" customWidth="1"/>
    <col min="8458" max="8705" width="9.140625" style="3"/>
    <col min="8706" max="8706" width="17.28515625" style="3" customWidth="1"/>
    <col min="8707" max="8707" width="5.140625" style="3" customWidth="1"/>
    <col min="8708" max="8708" width="13.140625" style="3" customWidth="1"/>
    <col min="8709" max="8709" width="8" style="3" customWidth="1"/>
    <col min="8710" max="8710" width="17.28515625" style="3" customWidth="1"/>
    <col min="8711" max="8711" width="6.85546875" style="3" customWidth="1"/>
    <col min="8712" max="8712" width="14.42578125" style="3" customWidth="1"/>
    <col min="8713" max="8713" width="3.7109375" style="3" customWidth="1"/>
    <col min="8714" max="8961" width="9.140625" style="3"/>
    <col min="8962" max="8962" width="17.28515625" style="3" customWidth="1"/>
    <col min="8963" max="8963" width="5.140625" style="3" customWidth="1"/>
    <col min="8964" max="8964" width="13.140625" style="3" customWidth="1"/>
    <col min="8965" max="8965" width="8" style="3" customWidth="1"/>
    <col min="8966" max="8966" width="17.28515625" style="3" customWidth="1"/>
    <col min="8967" max="8967" width="6.85546875" style="3" customWidth="1"/>
    <col min="8968" max="8968" width="14.42578125" style="3" customWidth="1"/>
    <col min="8969" max="8969" width="3.7109375" style="3" customWidth="1"/>
    <col min="8970" max="9217" width="9.140625" style="3"/>
    <col min="9218" max="9218" width="17.28515625" style="3" customWidth="1"/>
    <col min="9219" max="9219" width="5.140625" style="3" customWidth="1"/>
    <col min="9220" max="9220" width="13.140625" style="3" customWidth="1"/>
    <col min="9221" max="9221" width="8" style="3" customWidth="1"/>
    <col min="9222" max="9222" width="17.28515625" style="3" customWidth="1"/>
    <col min="9223" max="9223" width="6.85546875" style="3" customWidth="1"/>
    <col min="9224" max="9224" width="14.42578125" style="3" customWidth="1"/>
    <col min="9225" max="9225" width="3.7109375" style="3" customWidth="1"/>
    <col min="9226" max="9473" width="9.140625" style="3"/>
    <col min="9474" max="9474" width="17.28515625" style="3" customWidth="1"/>
    <col min="9475" max="9475" width="5.140625" style="3" customWidth="1"/>
    <col min="9476" max="9476" width="13.140625" style="3" customWidth="1"/>
    <col min="9477" max="9477" width="8" style="3" customWidth="1"/>
    <col min="9478" max="9478" width="17.28515625" style="3" customWidth="1"/>
    <col min="9479" max="9479" width="6.85546875" style="3" customWidth="1"/>
    <col min="9480" max="9480" width="14.42578125" style="3" customWidth="1"/>
    <col min="9481" max="9481" width="3.7109375" style="3" customWidth="1"/>
    <col min="9482" max="9729" width="9.140625" style="3"/>
    <col min="9730" max="9730" width="17.28515625" style="3" customWidth="1"/>
    <col min="9731" max="9731" width="5.140625" style="3" customWidth="1"/>
    <col min="9732" max="9732" width="13.140625" style="3" customWidth="1"/>
    <col min="9733" max="9733" width="8" style="3" customWidth="1"/>
    <col min="9734" max="9734" width="17.28515625" style="3" customWidth="1"/>
    <col min="9735" max="9735" width="6.85546875" style="3" customWidth="1"/>
    <col min="9736" max="9736" width="14.42578125" style="3" customWidth="1"/>
    <col min="9737" max="9737" width="3.7109375" style="3" customWidth="1"/>
    <col min="9738" max="9985" width="9.140625" style="3"/>
    <col min="9986" max="9986" width="17.28515625" style="3" customWidth="1"/>
    <col min="9987" max="9987" width="5.140625" style="3" customWidth="1"/>
    <col min="9988" max="9988" width="13.140625" style="3" customWidth="1"/>
    <col min="9989" max="9989" width="8" style="3" customWidth="1"/>
    <col min="9990" max="9990" width="17.28515625" style="3" customWidth="1"/>
    <col min="9991" max="9991" width="6.85546875" style="3" customWidth="1"/>
    <col min="9992" max="9992" width="14.42578125" style="3" customWidth="1"/>
    <col min="9993" max="9993" width="3.7109375" style="3" customWidth="1"/>
    <col min="9994" max="10241" width="9.140625" style="3"/>
    <col min="10242" max="10242" width="17.28515625" style="3" customWidth="1"/>
    <col min="10243" max="10243" width="5.140625" style="3" customWidth="1"/>
    <col min="10244" max="10244" width="13.140625" style="3" customWidth="1"/>
    <col min="10245" max="10245" width="8" style="3" customWidth="1"/>
    <col min="10246" max="10246" width="17.28515625" style="3" customWidth="1"/>
    <col min="10247" max="10247" width="6.85546875" style="3" customWidth="1"/>
    <col min="10248" max="10248" width="14.42578125" style="3" customWidth="1"/>
    <col min="10249" max="10249" width="3.7109375" style="3" customWidth="1"/>
    <col min="10250" max="10497" width="9.140625" style="3"/>
    <col min="10498" max="10498" width="17.28515625" style="3" customWidth="1"/>
    <col min="10499" max="10499" width="5.140625" style="3" customWidth="1"/>
    <col min="10500" max="10500" width="13.140625" style="3" customWidth="1"/>
    <col min="10501" max="10501" width="8" style="3" customWidth="1"/>
    <col min="10502" max="10502" width="17.28515625" style="3" customWidth="1"/>
    <col min="10503" max="10503" width="6.85546875" style="3" customWidth="1"/>
    <col min="10504" max="10504" width="14.42578125" style="3" customWidth="1"/>
    <col min="10505" max="10505" width="3.7109375" style="3" customWidth="1"/>
    <col min="10506" max="10753" width="9.140625" style="3"/>
    <col min="10754" max="10754" width="17.28515625" style="3" customWidth="1"/>
    <col min="10755" max="10755" width="5.140625" style="3" customWidth="1"/>
    <col min="10756" max="10756" width="13.140625" style="3" customWidth="1"/>
    <col min="10757" max="10757" width="8" style="3" customWidth="1"/>
    <col min="10758" max="10758" width="17.28515625" style="3" customWidth="1"/>
    <col min="10759" max="10759" width="6.85546875" style="3" customWidth="1"/>
    <col min="10760" max="10760" width="14.42578125" style="3" customWidth="1"/>
    <col min="10761" max="10761" width="3.7109375" style="3" customWidth="1"/>
    <col min="10762" max="11009" width="9.140625" style="3"/>
    <col min="11010" max="11010" width="17.28515625" style="3" customWidth="1"/>
    <col min="11011" max="11011" width="5.140625" style="3" customWidth="1"/>
    <col min="11012" max="11012" width="13.140625" style="3" customWidth="1"/>
    <col min="11013" max="11013" width="8" style="3" customWidth="1"/>
    <col min="11014" max="11014" width="17.28515625" style="3" customWidth="1"/>
    <col min="11015" max="11015" width="6.85546875" style="3" customWidth="1"/>
    <col min="11016" max="11016" width="14.42578125" style="3" customWidth="1"/>
    <col min="11017" max="11017" width="3.7109375" style="3" customWidth="1"/>
    <col min="11018" max="11265" width="9.140625" style="3"/>
    <col min="11266" max="11266" width="17.28515625" style="3" customWidth="1"/>
    <col min="11267" max="11267" width="5.140625" style="3" customWidth="1"/>
    <col min="11268" max="11268" width="13.140625" style="3" customWidth="1"/>
    <col min="11269" max="11269" width="8" style="3" customWidth="1"/>
    <col min="11270" max="11270" width="17.28515625" style="3" customWidth="1"/>
    <col min="11271" max="11271" width="6.85546875" style="3" customWidth="1"/>
    <col min="11272" max="11272" width="14.42578125" style="3" customWidth="1"/>
    <col min="11273" max="11273" width="3.7109375" style="3" customWidth="1"/>
    <col min="11274" max="11521" width="9.140625" style="3"/>
    <col min="11522" max="11522" width="17.28515625" style="3" customWidth="1"/>
    <col min="11523" max="11523" width="5.140625" style="3" customWidth="1"/>
    <col min="11524" max="11524" width="13.140625" style="3" customWidth="1"/>
    <col min="11525" max="11525" width="8" style="3" customWidth="1"/>
    <col min="11526" max="11526" width="17.28515625" style="3" customWidth="1"/>
    <col min="11527" max="11527" width="6.85546875" style="3" customWidth="1"/>
    <col min="11528" max="11528" width="14.42578125" style="3" customWidth="1"/>
    <col min="11529" max="11529" width="3.7109375" style="3" customWidth="1"/>
    <col min="11530" max="11777" width="9.140625" style="3"/>
    <col min="11778" max="11778" width="17.28515625" style="3" customWidth="1"/>
    <col min="11779" max="11779" width="5.140625" style="3" customWidth="1"/>
    <col min="11780" max="11780" width="13.140625" style="3" customWidth="1"/>
    <col min="11781" max="11781" width="8" style="3" customWidth="1"/>
    <col min="11782" max="11782" width="17.28515625" style="3" customWidth="1"/>
    <col min="11783" max="11783" width="6.85546875" style="3" customWidth="1"/>
    <col min="11784" max="11784" width="14.42578125" style="3" customWidth="1"/>
    <col min="11785" max="11785" width="3.7109375" style="3" customWidth="1"/>
    <col min="11786" max="12033" width="9.140625" style="3"/>
    <col min="12034" max="12034" width="17.28515625" style="3" customWidth="1"/>
    <col min="12035" max="12035" width="5.140625" style="3" customWidth="1"/>
    <col min="12036" max="12036" width="13.140625" style="3" customWidth="1"/>
    <col min="12037" max="12037" width="8" style="3" customWidth="1"/>
    <col min="12038" max="12038" width="17.28515625" style="3" customWidth="1"/>
    <col min="12039" max="12039" width="6.85546875" style="3" customWidth="1"/>
    <col min="12040" max="12040" width="14.42578125" style="3" customWidth="1"/>
    <col min="12041" max="12041" width="3.7109375" style="3" customWidth="1"/>
    <col min="12042" max="12289" width="9.140625" style="3"/>
    <col min="12290" max="12290" width="17.28515625" style="3" customWidth="1"/>
    <col min="12291" max="12291" width="5.140625" style="3" customWidth="1"/>
    <col min="12292" max="12292" width="13.140625" style="3" customWidth="1"/>
    <col min="12293" max="12293" width="8" style="3" customWidth="1"/>
    <col min="12294" max="12294" width="17.28515625" style="3" customWidth="1"/>
    <col min="12295" max="12295" width="6.85546875" style="3" customWidth="1"/>
    <col min="12296" max="12296" width="14.42578125" style="3" customWidth="1"/>
    <col min="12297" max="12297" width="3.7109375" style="3" customWidth="1"/>
    <col min="12298" max="12545" width="9.140625" style="3"/>
    <col min="12546" max="12546" width="17.28515625" style="3" customWidth="1"/>
    <col min="12547" max="12547" width="5.140625" style="3" customWidth="1"/>
    <col min="12548" max="12548" width="13.140625" style="3" customWidth="1"/>
    <col min="12549" max="12549" width="8" style="3" customWidth="1"/>
    <col min="12550" max="12550" width="17.28515625" style="3" customWidth="1"/>
    <col min="12551" max="12551" width="6.85546875" style="3" customWidth="1"/>
    <col min="12552" max="12552" width="14.42578125" style="3" customWidth="1"/>
    <col min="12553" max="12553" width="3.7109375" style="3" customWidth="1"/>
    <col min="12554" max="12801" width="9.140625" style="3"/>
    <col min="12802" max="12802" width="17.28515625" style="3" customWidth="1"/>
    <col min="12803" max="12803" width="5.140625" style="3" customWidth="1"/>
    <col min="12804" max="12804" width="13.140625" style="3" customWidth="1"/>
    <col min="12805" max="12805" width="8" style="3" customWidth="1"/>
    <col min="12806" max="12806" width="17.28515625" style="3" customWidth="1"/>
    <col min="12807" max="12807" width="6.85546875" style="3" customWidth="1"/>
    <col min="12808" max="12808" width="14.42578125" style="3" customWidth="1"/>
    <col min="12809" max="12809" width="3.7109375" style="3" customWidth="1"/>
    <col min="12810" max="13057" width="9.140625" style="3"/>
    <col min="13058" max="13058" width="17.28515625" style="3" customWidth="1"/>
    <col min="13059" max="13059" width="5.140625" style="3" customWidth="1"/>
    <col min="13060" max="13060" width="13.140625" style="3" customWidth="1"/>
    <col min="13061" max="13061" width="8" style="3" customWidth="1"/>
    <col min="13062" max="13062" width="17.28515625" style="3" customWidth="1"/>
    <col min="13063" max="13063" width="6.85546875" style="3" customWidth="1"/>
    <col min="13064" max="13064" width="14.42578125" style="3" customWidth="1"/>
    <col min="13065" max="13065" width="3.7109375" style="3" customWidth="1"/>
    <col min="13066" max="13313" width="9.140625" style="3"/>
    <col min="13314" max="13314" width="17.28515625" style="3" customWidth="1"/>
    <col min="13315" max="13315" width="5.140625" style="3" customWidth="1"/>
    <col min="13316" max="13316" width="13.140625" style="3" customWidth="1"/>
    <col min="13317" max="13317" width="8" style="3" customWidth="1"/>
    <col min="13318" max="13318" width="17.28515625" style="3" customWidth="1"/>
    <col min="13319" max="13319" width="6.85546875" style="3" customWidth="1"/>
    <col min="13320" max="13320" width="14.42578125" style="3" customWidth="1"/>
    <col min="13321" max="13321" width="3.7109375" style="3" customWidth="1"/>
    <col min="13322" max="13569" width="9.140625" style="3"/>
    <col min="13570" max="13570" width="17.28515625" style="3" customWidth="1"/>
    <col min="13571" max="13571" width="5.140625" style="3" customWidth="1"/>
    <col min="13572" max="13572" width="13.140625" style="3" customWidth="1"/>
    <col min="13573" max="13573" width="8" style="3" customWidth="1"/>
    <col min="13574" max="13574" width="17.28515625" style="3" customWidth="1"/>
    <col min="13575" max="13575" width="6.85546875" style="3" customWidth="1"/>
    <col min="13576" max="13576" width="14.42578125" style="3" customWidth="1"/>
    <col min="13577" max="13577" width="3.7109375" style="3" customWidth="1"/>
    <col min="13578" max="13825" width="9.140625" style="3"/>
    <col min="13826" max="13826" width="17.28515625" style="3" customWidth="1"/>
    <col min="13827" max="13827" width="5.140625" style="3" customWidth="1"/>
    <col min="13828" max="13828" width="13.140625" style="3" customWidth="1"/>
    <col min="13829" max="13829" width="8" style="3" customWidth="1"/>
    <col min="13830" max="13830" width="17.28515625" style="3" customWidth="1"/>
    <col min="13831" max="13831" width="6.85546875" style="3" customWidth="1"/>
    <col min="13832" max="13832" width="14.42578125" style="3" customWidth="1"/>
    <col min="13833" max="13833" width="3.7109375" style="3" customWidth="1"/>
    <col min="13834" max="14081" width="9.140625" style="3"/>
    <col min="14082" max="14082" width="17.28515625" style="3" customWidth="1"/>
    <col min="14083" max="14083" width="5.140625" style="3" customWidth="1"/>
    <col min="14084" max="14084" width="13.140625" style="3" customWidth="1"/>
    <col min="14085" max="14085" width="8" style="3" customWidth="1"/>
    <col min="14086" max="14086" width="17.28515625" style="3" customWidth="1"/>
    <col min="14087" max="14087" width="6.85546875" style="3" customWidth="1"/>
    <col min="14088" max="14088" width="14.42578125" style="3" customWidth="1"/>
    <col min="14089" max="14089" width="3.7109375" style="3" customWidth="1"/>
    <col min="14090" max="14337" width="9.140625" style="3"/>
    <col min="14338" max="14338" width="17.28515625" style="3" customWidth="1"/>
    <col min="14339" max="14339" width="5.140625" style="3" customWidth="1"/>
    <col min="14340" max="14340" width="13.140625" style="3" customWidth="1"/>
    <col min="14341" max="14341" width="8" style="3" customWidth="1"/>
    <col min="14342" max="14342" width="17.28515625" style="3" customWidth="1"/>
    <col min="14343" max="14343" width="6.85546875" style="3" customWidth="1"/>
    <col min="14344" max="14344" width="14.42578125" style="3" customWidth="1"/>
    <col min="14345" max="14345" width="3.7109375" style="3" customWidth="1"/>
    <col min="14346" max="14593" width="9.140625" style="3"/>
    <col min="14594" max="14594" width="17.28515625" style="3" customWidth="1"/>
    <col min="14595" max="14595" width="5.140625" style="3" customWidth="1"/>
    <col min="14596" max="14596" width="13.140625" style="3" customWidth="1"/>
    <col min="14597" max="14597" width="8" style="3" customWidth="1"/>
    <col min="14598" max="14598" width="17.28515625" style="3" customWidth="1"/>
    <col min="14599" max="14599" width="6.85546875" style="3" customWidth="1"/>
    <col min="14600" max="14600" width="14.42578125" style="3" customWidth="1"/>
    <col min="14601" max="14601" width="3.7109375" style="3" customWidth="1"/>
    <col min="14602" max="14849" width="9.140625" style="3"/>
    <col min="14850" max="14850" width="17.28515625" style="3" customWidth="1"/>
    <col min="14851" max="14851" width="5.140625" style="3" customWidth="1"/>
    <col min="14852" max="14852" width="13.140625" style="3" customWidth="1"/>
    <col min="14853" max="14853" width="8" style="3" customWidth="1"/>
    <col min="14854" max="14854" width="17.28515625" style="3" customWidth="1"/>
    <col min="14855" max="14855" width="6.85546875" style="3" customWidth="1"/>
    <col min="14856" max="14856" width="14.42578125" style="3" customWidth="1"/>
    <col min="14857" max="14857" width="3.7109375" style="3" customWidth="1"/>
    <col min="14858" max="15105" width="9.140625" style="3"/>
    <col min="15106" max="15106" width="17.28515625" style="3" customWidth="1"/>
    <col min="15107" max="15107" width="5.140625" style="3" customWidth="1"/>
    <col min="15108" max="15108" width="13.140625" style="3" customWidth="1"/>
    <col min="15109" max="15109" width="8" style="3" customWidth="1"/>
    <col min="15110" max="15110" width="17.28515625" style="3" customWidth="1"/>
    <col min="15111" max="15111" width="6.85546875" style="3" customWidth="1"/>
    <col min="15112" max="15112" width="14.42578125" style="3" customWidth="1"/>
    <col min="15113" max="15113" width="3.7109375" style="3" customWidth="1"/>
    <col min="15114" max="15361" width="9.140625" style="3"/>
    <col min="15362" max="15362" width="17.28515625" style="3" customWidth="1"/>
    <col min="15363" max="15363" width="5.140625" style="3" customWidth="1"/>
    <col min="15364" max="15364" width="13.140625" style="3" customWidth="1"/>
    <col min="15365" max="15365" width="8" style="3" customWidth="1"/>
    <col min="15366" max="15366" width="17.28515625" style="3" customWidth="1"/>
    <col min="15367" max="15367" width="6.85546875" style="3" customWidth="1"/>
    <col min="15368" max="15368" width="14.42578125" style="3" customWidth="1"/>
    <col min="15369" max="15369" width="3.7109375" style="3" customWidth="1"/>
    <col min="15370" max="15617" width="9.140625" style="3"/>
    <col min="15618" max="15618" width="17.28515625" style="3" customWidth="1"/>
    <col min="15619" max="15619" width="5.140625" style="3" customWidth="1"/>
    <col min="15620" max="15620" width="13.140625" style="3" customWidth="1"/>
    <col min="15621" max="15621" width="8" style="3" customWidth="1"/>
    <col min="15622" max="15622" width="17.28515625" style="3" customWidth="1"/>
    <col min="15623" max="15623" width="6.85546875" style="3" customWidth="1"/>
    <col min="15624" max="15624" width="14.42578125" style="3" customWidth="1"/>
    <col min="15625" max="15625" width="3.7109375" style="3" customWidth="1"/>
    <col min="15626" max="15873" width="9.140625" style="3"/>
    <col min="15874" max="15874" width="17.28515625" style="3" customWidth="1"/>
    <col min="15875" max="15875" width="5.140625" style="3" customWidth="1"/>
    <col min="15876" max="15876" width="13.140625" style="3" customWidth="1"/>
    <col min="15877" max="15877" width="8" style="3" customWidth="1"/>
    <col min="15878" max="15878" width="17.28515625" style="3" customWidth="1"/>
    <col min="15879" max="15879" width="6.85546875" style="3" customWidth="1"/>
    <col min="15880" max="15880" width="14.42578125" style="3" customWidth="1"/>
    <col min="15881" max="15881" width="3.7109375" style="3" customWidth="1"/>
    <col min="15882" max="16129" width="9.140625" style="3"/>
    <col min="16130" max="16130" width="17.28515625" style="3" customWidth="1"/>
    <col min="16131" max="16131" width="5.140625" style="3" customWidth="1"/>
    <col min="16132" max="16132" width="13.140625" style="3" customWidth="1"/>
    <col min="16133" max="16133" width="8" style="3" customWidth="1"/>
    <col min="16134" max="16134" width="17.28515625" style="3" customWidth="1"/>
    <col min="16135" max="16135" width="6.85546875" style="3" customWidth="1"/>
    <col min="16136" max="16136" width="14.42578125" style="3" customWidth="1"/>
    <col min="16137" max="16137" width="3.7109375" style="3" customWidth="1"/>
    <col min="16138" max="16384" width="9.140625" style="3"/>
  </cols>
  <sheetData>
    <row r="1" spans="2:8" s="17" customFormat="1" x14ac:dyDescent="0.25">
      <c r="B1" s="568" t="s">
        <v>12</v>
      </c>
      <c r="C1" s="568"/>
      <c r="D1" s="568"/>
      <c r="E1" s="568"/>
      <c r="F1" s="568"/>
      <c r="G1" s="568"/>
      <c r="H1" s="568"/>
    </row>
    <row r="2" spans="2:8" x14ac:dyDescent="0.25">
      <c r="B2" s="566" t="s">
        <v>13</v>
      </c>
      <c r="C2" s="566"/>
      <c r="D2" s="566"/>
      <c r="E2" s="566"/>
      <c r="F2" s="566"/>
      <c r="G2" s="566"/>
      <c r="H2" s="566"/>
    </row>
    <row r="3" spans="2:8" x14ac:dyDescent="0.25">
      <c r="B3" s="566"/>
      <c r="C3" s="566"/>
      <c r="D3" s="566"/>
      <c r="E3" s="566"/>
      <c r="F3" s="566"/>
      <c r="G3" s="566"/>
      <c r="H3" s="566"/>
    </row>
    <row r="5" spans="2:8" x14ac:dyDescent="0.25">
      <c r="B5" s="1" t="s">
        <v>14</v>
      </c>
      <c r="C5" s="2"/>
      <c r="D5" s="2"/>
      <c r="F5" s="1" t="s">
        <v>15</v>
      </c>
      <c r="G5" s="2"/>
      <c r="H5" s="2"/>
    </row>
    <row r="6" spans="2:8" x14ac:dyDescent="0.25">
      <c r="F6" s="4"/>
    </row>
    <row r="7" spans="2:8" x14ac:dyDescent="0.25">
      <c r="B7" s="5" t="s">
        <v>16</v>
      </c>
      <c r="C7" s="6"/>
      <c r="D7" s="6"/>
      <c r="F7" s="1" t="s">
        <v>16</v>
      </c>
      <c r="G7" s="6"/>
      <c r="H7" s="6"/>
    </row>
    <row r="8" spans="2:8" x14ac:dyDescent="0.25">
      <c r="B8" s="7" t="s">
        <v>17</v>
      </c>
      <c r="C8" s="8"/>
      <c r="D8" s="23" t="e">
        <f>#REF!</f>
        <v>#REF!</v>
      </c>
      <c r="F8" s="7" t="s">
        <v>17</v>
      </c>
      <c r="G8" s="8"/>
      <c r="H8" s="23" t="e">
        <f>#REF!</f>
        <v>#REF!</v>
      </c>
    </row>
    <row r="9" spans="2:8" x14ac:dyDescent="0.25">
      <c r="B9" s="9" t="s">
        <v>18</v>
      </c>
      <c r="D9" s="25"/>
      <c r="F9" s="9" t="s">
        <v>18</v>
      </c>
      <c r="H9" s="25"/>
    </row>
    <row r="10" spans="2:8" x14ac:dyDescent="0.25">
      <c r="B10" s="10" t="s">
        <v>19</v>
      </c>
      <c r="C10" s="11"/>
      <c r="D10" s="26"/>
      <c r="F10" s="10" t="s">
        <v>19</v>
      </c>
      <c r="G10" s="11"/>
      <c r="H10" s="26"/>
    </row>
    <row r="11" spans="2:8" x14ac:dyDescent="0.25">
      <c r="B11" s="7"/>
      <c r="C11" s="8"/>
      <c r="D11" s="12"/>
      <c r="F11" s="7"/>
      <c r="G11" s="8"/>
      <c r="H11" s="12"/>
    </row>
    <row r="12" spans="2:8" x14ac:dyDescent="0.25">
      <c r="B12" s="13" t="s">
        <v>20</v>
      </c>
      <c r="C12" s="14"/>
      <c r="D12" s="24" t="e">
        <f>SUM(D8:D11)</f>
        <v>#REF!</v>
      </c>
      <c r="F12" s="13" t="s">
        <v>20</v>
      </c>
      <c r="G12" s="14"/>
      <c r="H12" s="24" t="e">
        <f>SUM(H8:H11)</f>
        <v>#REF!</v>
      </c>
    </row>
    <row r="14" spans="2:8" x14ac:dyDescent="0.25">
      <c r="B14" s="5" t="s">
        <v>21</v>
      </c>
      <c r="C14" s="6"/>
      <c r="D14" s="6"/>
      <c r="F14" s="5" t="s">
        <v>21</v>
      </c>
      <c r="G14" s="6"/>
      <c r="H14" s="6"/>
    </row>
    <row r="15" spans="2:8" x14ac:dyDescent="0.25">
      <c r="B15" s="15"/>
      <c r="C15" s="4"/>
      <c r="D15" s="22" t="e">
        <f>#REF!</f>
        <v>#REF!</v>
      </c>
      <c r="F15" s="15"/>
      <c r="G15" s="4"/>
      <c r="H15" s="23" t="e">
        <f>#REF!</f>
        <v>#REF!</v>
      </c>
    </row>
    <row r="16" spans="2:8" x14ac:dyDescent="0.25">
      <c r="B16" s="10"/>
      <c r="C16" s="11"/>
      <c r="D16" s="16"/>
      <c r="F16" s="10"/>
      <c r="G16" s="11"/>
      <c r="H16" s="16"/>
    </row>
    <row r="18" spans="2:17" x14ac:dyDescent="0.25">
      <c r="B18" s="5" t="s">
        <v>22</v>
      </c>
      <c r="C18" s="6"/>
      <c r="D18" s="6"/>
      <c r="F18" s="5" t="s">
        <v>22</v>
      </c>
      <c r="G18" s="6"/>
      <c r="H18" s="6"/>
    </row>
    <row r="19" spans="2:17" x14ac:dyDescent="0.25">
      <c r="B19" s="15"/>
      <c r="C19" s="4"/>
      <c r="D19" s="22" t="e">
        <f>#REF!</f>
        <v>#REF!</v>
      </c>
      <c r="F19" s="15"/>
      <c r="G19" s="4"/>
      <c r="H19" s="23" t="e">
        <f>#REF!</f>
        <v>#REF!</v>
      </c>
    </row>
    <row r="20" spans="2:17" x14ac:dyDescent="0.25">
      <c r="B20" s="10"/>
      <c r="C20" s="11"/>
      <c r="D20" s="16"/>
      <c r="F20" s="10"/>
      <c r="G20" s="11"/>
      <c r="H20" s="16"/>
    </row>
    <row r="22" spans="2:17" x14ac:dyDescent="0.25">
      <c r="B22" s="5" t="s">
        <v>23</v>
      </c>
      <c r="C22" s="6"/>
      <c r="D22" s="6"/>
      <c r="F22" s="5" t="s">
        <v>24</v>
      </c>
      <c r="G22" s="6"/>
      <c r="H22" s="6"/>
    </row>
    <row r="23" spans="2:17" x14ac:dyDescent="0.25">
      <c r="B23" s="15"/>
      <c r="C23" s="4"/>
      <c r="D23" s="23" t="e">
        <f>SUM(D12:D19)</f>
        <v>#REF!</v>
      </c>
      <c r="F23" s="7"/>
      <c r="G23" s="4"/>
      <c r="H23" s="23" t="e">
        <f>SUM(H12:H19)</f>
        <v>#REF!</v>
      </c>
    </row>
    <row r="24" spans="2:17" x14ac:dyDescent="0.25">
      <c r="B24" s="10"/>
      <c r="C24" s="11"/>
      <c r="D24" s="16"/>
      <c r="F24" s="10"/>
      <c r="G24" s="11"/>
      <c r="H24" s="16"/>
    </row>
    <row r="26" spans="2:17" x14ac:dyDescent="0.25">
      <c r="B26" s="38" t="s">
        <v>16</v>
      </c>
      <c r="C26" s="565" t="s">
        <v>5</v>
      </c>
      <c r="D26" s="565"/>
      <c r="E26" s="5"/>
      <c r="F26" s="38" t="s">
        <v>6</v>
      </c>
      <c r="G26" s="565" t="s">
        <v>25</v>
      </c>
      <c r="H26" s="565"/>
      <c r="J26" s="564" t="s">
        <v>20</v>
      </c>
      <c r="K26" s="564"/>
    </row>
    <row r="27" spans="2:17" x14ac:dyDescent="0.25">
      <c r="B27" s="18" t="s">
        <v>17</v>
      </c>
      <c r="C27" s="576" t="e">
        <f>#REF!</f>
        <v>#REF!</v>
      </c>
      <c r="D27" s="577"/>
      <c r="E27" s="18"/>
      <c r="F27" s="21" t="e">
        <f>#REF!</f>
        <v>#REF!</v>
      </c>
      <c r="G27" s="572" t="e">
        <f>H8</f>
        <v>#REF!</v>
      </c>
      <c r="H27" s="563"/>
      <c r="J27" s="567" t="e">
        <f>C27+F27+G27</f>
        <v>#REF!</v>
      </c>
      <c r="K27" s="567"/>
      <c r="L27" s="28"/>
      <c r="M27" s="28"/>
      <c r="N27" s="28"/>
      <c r="O27" s="28"/>
      <c r="P27" s="28"/>
      <c r="Q27" s="28"/>
    </row>
    <row r="28" spans="2:17" x14ac:dyDescent="0.25">
      <c r="B28" s="18" t="s">
        <v>18</v>
      </c>
      <c r="C28" s="569" t="s">
        <v>26</v>
      </c>
      <c r="D28" s="563"/>
      <c r="E28" s="18"/>
      <c r="F28" s="18" t="s">
        <v>26</v>
      </c>
      <c r="G28" s="569" t="s">
        <v>26</v>
      </c>
      <c r="H28" s="563"/>
      <c r="J28" s="569" t="s">
        <v>26</v>
      </c>
      <c r="K28" s="563"/>
    </row>
    <row r="29" spans="2:17" x14ac:dyDescent="0.25">
      <c r="B29" s="18" t="s">
        <v>19</v>
      </c>
      <c r="C29" s="569" t="s">
        <v>26</v>
      </c>
      <c r="D29" s="563"/>
      <c r="E29" s="18"/>
      <c r="F29" s="18" t="s">
        <v>26</v>
      </c>
      <c r="G29" s="569" t="s">
        <v>26</v>
      </c>
      <c r="H29" s="563"/>
      <c r="J29" s="569" t="s">
        <v>26</v>
      </c>
      <c r="K29" s="563"/>
    </row>
    <row r="30" spans="2:17" x14ac:dyDescent="0.25">
      <c r="B30" s="573"/>
      <c r="C30" s="574"/>
      <c r="D30" s="574"/>
      <c r="E30" s="574"/>
      <c r="F30" s="574"/>
      <c r="G30" s="574"/>
      <c r="H30" s="575"/>
    </row>
    <row r="31" spans="2:17" x14ac:dyDescent="0.25">
      <c r="B31" s="19" t="s">
        <v>27</v>
      </c>
      <c r="C31" s="570" t="e">
        <f>#REF!</f>
        <v>#REF!</v>
      </c>
      <c r="D31" s="571"/>
      <c r="E31" s="18"/>
      <c r="F31" s="27" t="e">
        <f>#REF!</f>
        <v>#REF!</v>
      </c>
      <c r="G31" s="570" t="e">
        <f>#REF!</f>
        <v>#REF!</v>
      </c>
      <c r="H31" s="571"/>
      <c r="J31" s="562" t="e">
        <f>SUM(C31:H31)</f>
        <v>#REF!</v>
      </c>
      <c r="K31" s="563"/>
    </row>
    <row r="32" spans="2:17" x14ac:dyDescent="0.25">
      <c r="B32" s="573"/>
      <c r="C32" s="574"/>
      <c r="D32" s="574"/>
      <c r="E32" s="574"/>
      <c r="F32" s="574"/>
      <c r="G32" s="574"/>
      <c r="H32" s="575"/>
    </row>
    <row r="33" spans="2:11" ht="30" x14ac:dyDescent="0.25">
      <c r="B33" s="20" t="s">
        <v>22</v>
      </c>
      <c r="C33" s="570" t="e">
        <f>#REF!</f>
        <v>#REF!</v>
      </c>
      <c r="D33" s="571"/>
      <c r="E33" s="18"/>
      <c r="F33" s="27" t="e">
        <f>#REF!</f>
        <v>#REF!</v>
      </c>
      <c r="G33" s="570" t="e">
        <f>#REF!</f>
        <v>#REF!</v>
      </c>
      <c r="H33" s="571"/>
      <c r="J33" s="562" t="e">
        <f>SUM(C33:H33)</f>
        <v>#REF!</v>
      </c>
      <c r="K33" s="563"/>
    </row>
  </sheetData>
  <mergeCells count="22">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 ref="J33:K33"/>
    <mergeCell ref="J26:K26"/>
    <mergeCell ref="G26:H26"/>
    <mergeCell ref="C26:D26"/>
    <mergeCell ref="B2:H3"/>
    <mergeCell ref="J27:K27"/>
  </mergeCells>
  <pageMargins left="0.25" right="0.25" top="0.75" bottom="0.75" header="0.3" footer="0.3"/>
  <pageSetup paperSize="9" scale="89" orientation="portrait" r:id="rId1"/>
  <headerFooter>
    <oddHeader>&amp;C&amp;"-,Bold"Freedom of Information Act applies.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B2207FB426B44B952EF94837B0B967" ma:contentTypeVersion="14" ma:contentTypeDescription="Create a new document." ma:contentTypeScope="" ma:versionID="a4ed39180ca7c120bafeb7920f2606ca">
  <xsd:schema xmlns:xsd="http://www.w3.org/2001/XMLSchema" xmlns:xs="http://www.w3.org/2001/XMLSchema" xmlns:p="http://schemas.microsoft.com/office/2006/metadata/properties" xmlns:ns3="6bcc8fa8-a5b7-4801-87a4-c6d7bd48cc5a" xmlns:ns4="4978fe81-e57c-4c34-9a8b-0f0fdb7bc447" targetNamespace="http://schemas.microsoft.com/office/2006/metadata/properties" ma:root="true" ma:fieldsID="ca49bae8cd7910309be43e8b0544ec14" ns3:_="" ns4:_="">
    <xsd:import namespace="6bcc8fa8-a5b7-4801-87a4-c6d7bd48cc5a"/>
    <xsd:import namespace="4978fe81-e57c-4c34-9a8b-0f0fdb7bc44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AutoKeyPoints" minOccurs="0"/>
                <xsd:element ref="ns4:MediaServiceKeyPoints" minOccurs="0"/>
                <xsd:element ref="ns4:MediaServiceGenerationTime" minOccurs="0"/>
                <xsd:element ref="ns4:MediaServiceEventHashCode" minOccurs="0"/>
                <xsd:element ref="ns4:MediaServiceOCR"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c8fa8-a5b7-4801-87a4-c6d7bd48cc5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78fe81-e57c-4c34-9a8b-0f0fdb7bc44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6bcc8fa8-a5b7-4801-87a4-c6d7bd48cc5a">
      <UserInfo>
        <DisplayName>Geoghegan, Marie</DisplayName>
        <AccountId>42</AccountId>
        <AccountType/>
      </UserInfo>
    </SharedWithUsers>
  </documentManagement>
</p:properties>
</file>

<file path=customXml/itemProps1.xml><?xml version="1.0" encoding="utf-8"?>
<ds:datastoreItem xmlns:ds="http://schemas.openxmlformats.org/officeDocument/2006/customXml" ds:itemID="{9B3B0C28-FA96-421A-85F2-D6DC19008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cc8fa8-a5b7-4801-87a4-c6d7bd48cc5a"/>
    <ds:schemaRef ds:uri="4978fe81-e57c-4c34-9a8b-0f0fdb7bc4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82E487-473E-4B17-A95F-11A2E4CF36CC}">
  <ds:schemaRefs>
    <ds:schemaRef ds:uri="http://schemas.microsoft.com/sharepoint/v3/contenttype/forms"/>
  </ds:schemaRefs>
</ds:datastoreItem>
</file>

<file path=customXml/itemProps3.xml><?xml version="1.0" encoding="utf-8"?>
<ds:datastoreItem xmlns:ds="http://schemas.openxmlformats.org/officeDocument/2006/customXml" ds:itemID="{CD4AA84E-0F7E-4224-9219-2D5620269A3B}">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4978fe81-e57c-4c34-9a8b-0f0fdb7bc447"/>
    <ds:schemaRef ds:uri="6bcc8fa8-a5b7-4801-87a4-c6d7bd48cc5a"/>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Instructions</vt:lpstr>
      <vt:lpstr>Checklist for Claim</vt:lpstr>
      <vt:lpstr>Claim Summary</vt:lpstr>
      <vt:lpstr>Claim Detail</vt:lpstr>
      <vt:lpstr>Director Statement</vt:lpstr>
      <vt:lpstr>Progress Report</vt:lpstr>
      <vt:lpstr>Summary of Exp</vt:lpstr>
      <vt:lpstr>'Checklist for Claim'!Print_Area</vt:lpstr>
      <vt:lpstr>'Claim Detail'!Print_Area</vt:lpstr>
      <vt:lpstr>'Director Statement'!Print_Area</vt:lpstr>
      <vt:lpstr>Instructions!Print_Area</vt:lpstr>
      <vt:lpstr>'Progress Report'!Print_Area</vt:lpstr>
      <vt:lpstr>'Summary of Exp'!Print_Area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
  <dc:description/>
  <cp:lastModifiedBy>Geoghegan, Marie</cp:lastModifiedBy>
  <cp:revision/>
  <cp:lastPrinted>2024-06-04T19:10:04Z</cp:lastPrinted>
  <dcterms:created xsi:type="dcterms:W3CDTF">2020-07-22T09:43:28Z</dcterms:created>
  <dcterms:modified xsi:type="dcterms:W3CDTF">2025-03-04T14:10:07Z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0x010100FBB2207FB426B44B952EF94837B0B967</vt:lpwstr>
  </property>
  <property fmtid="{D5CDD505-2E9C-101B-9397-08002B2CF9AE}" pid="3" name="_AdHocReviewCycleID">
    <vt:i4>-1618105402</vt:i4>
  </property>
  <property fmtid="{D5CDD505-2E9C-101B-9397-08002B2CF9AE}" pid="4" name="_NewReviewCycle">
    <vt:lpwstr/>
  </property>
  <property fmtid="{D5CDD505-2E9C-101B-9397-08002B2CF9AE}" pid="5" name="_EmailSubject">
    <vt:lpwstr>Updating claim forms</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-413166266</vt:i4>
  </property>
</Properties>
</file>